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ck\Desktop\"/>
    </mc:Choice>
  </mc:AlternateContent>
  <bookViews>
    <workbookView xWindow="0" yWindow="0" windowWidth="28800" windowHeight="11700" tabRatio="795" firstSheet="1" activeTab="6"/>
  </bookViews>
  <sheets>
    <sheet name="Damage Inventory" sheetId="3" r:id="rId1"/>
    <sheet name="Lists" sheetId="2" r:id="rId2"/>
    <sheet name="SUMMARY" sheetId="9" r:id="rId3"/>
    <sheet name="Damage Inventory -BCS" sheetId="4" r:id="rId4"/>
    <sheet name="Damage Inventory WES " sheetId="8" r:id="rId5"/>
    <sheet name="Damage Inventory FACILITIES" sheetId="6" r:id="rId6"/>
    <sheet name="Damage Inventory SSD" sheetId="7" r:id="rId7"/>
    <sheet name="BCS by Category" sheetId="10" r:id="rId8"/>
  </sheets>
  <externalReferences>
    <externalReference r:id="rId9"/>
  </externalReferences>
  <definedNames>
    <definedName name="_xlnm._FilterDatabase" localSheetId="7">'BCS by Category'!$B$8:$Q$8</definedName>
    <definedName name="_xlnm._FilterDatabase" localSheetId="0">'Damage Inventory'!$B$8:$Q$8</definedName>
    <definedName name="_xlnm._FilterDatabase" localSheetId="3">'Damage Inventory -BCS'!$B$8:$Q$8</definedName>
    <definedName name="_xlnm._FilterDatabase" localSheetId="5">'Damage Inventory FACILITIES'!$B$8:$Q$8</definedName>
    <definedName name="_xlnm._FilterDatabase" localSheetId="6">'Damage Inventory SSD'!$B$8:$Q$8</definedName>
    <definedName name="_xlnm._FilterDatabase" localSheetId="4">'Damage Inventory WES '!$B$8:$Q$8</definedName>
    <definedName name="Category" localSheetId="4">[1]Lists!$N$3:$N$9</definedName>
    <definedName name="Category">Lists!$N$3:$N$9</definedName>
    <definedName name="causeOfDamage" localSheetId="4">[1]Lists!$B$13:$B$17</definedName>
    <definedName name="causeOfDamage">Lists!$B$13:$B$17</definedName>
    <definedName name="EHP" localSheetId="4">[1]Lists!$Q$3:$Q$7</definedName>
    <definedName name="EHP">Lists!$Q$3:$Q$7</definedName>
    <definedName name="Labor" localSheetId="4">[1]Lists!$C$3:$C$9</definedName>
    <definedName name="Labor">Lists!$C$3:$C$9</definedName>
    <definedName name="Lane">Lists!$I$3:$I$5</definedName>
    <definedName name="_xlnm.Print_Area" localSheetId="7">'BCS by Category'!$A$1:$R$51</definedName>
    <definedName name="_xlnm.Print_Area" localSheetId="0">'Damage Inventory'!$A$1:$R$32</definedName>
    <definedName name="_xlnm.Print_Area" localSheetId="3">'Damage Inventory -BCS'!$A$1:$R$46</definedName>
    <definedName name="_xlnm.Print_Area" localSheetId="5">'Damage Inventory FACILITIES'!$A$1:$R$32</definedName>
    <definedName name="_xlnm.Print_Area" localSheetId="6">'Damage Inventory SSD'!$A$1:$R$32</definedName>
    <definedName name="_xlnm.Print_Area" localSheetId="4">'Damage Inventory WES '!$A$1:$R$31</definedName>
    <definedName name="_xlnm.Print_Titles" localSheetId="7">'BCS by Category'!$1:$8</definedName>
    <definedName name="_xlnm.Print_Titles" localSheetId="3">'Damage Inventory -BCS'!$1:$8</definedName>
    <definedName name="_xlnm.Print_Titles" localSheetId="5">'Damage Inventory FACILITIES'!$8:$8</definedName>
    <definedName name="_xlnm.Print_Titles" localSheetId="4">'Damage Inventory WES '!$8:$8</definedName>
    <definedName name="Priority" localSheetId="4">[1]Lists!$E$3:$E$6</definedName>
    <definedName name="Priority">Lists!$E$3:$E$6</definedName>
    <definedName name="Site" localSheetId="7">'BCS by Category'!$B$47:$B$47</definedName>
    <definedName name="Site" localSheetId="3">'Damage Inventory -BCS'!$B$42:$B$42</definedName>
    <definedName name="Site" localSheetId="5">'Damage Inventory FACILITIES'!$B$9:$B$28</definedName>
    <definedName name="Site" localSheetId="6">'Damage Inventory SSD'!$B$9:$B$28</definedName>
    <definedName name="Site" localSheetId="4">'Damage Inventory WES '!$B$9:$B$27</definedName>
    <definedName name="Site">'Damage Inventory'!$B$9:$B$28</definedName>
    <definedName name="Yes_No" localSheetId="4">[1]Lists!$L$3:$L$4</definedName>
    <definedName name="Yes_No">Lists!$L$3:$L$4</definedName>
    <definedName name="yesNoUnsure" localSheetId="4">[1]Lists!$L$3:$L$5</definedName>
    <definedName name="yesNoUnsure">Lists!$L$3:$L$5</definedName>
  </definedNames>
  <calcPr calcId="162913"/>
</workbook>
</file>

<file path=xl/calcChain.xml><?xml version="1.0" encoding="utf-8"?>
<calcChain xmlns="http://schemas.openxmlformats.org/spreadsheetml/2006/main">
  <c r="H3" i="9" l="1"/>
  <c r="J4" i="9" l="1"/>
  <c r="J5" i="9"/>
  <c r="J6" i="9"/>
  <c r="J3" i="9"/>
  <c r="C8" i="9"/>
  <c r="D8" i="9"/>
  <c r="E8" i="9"/>
  <c r="F8" i="9"/>
  <c r="G8" i="9"/>
  <c r="H8" i="9"/>
  <c r="I8" i="9"/>
  <c r="B8" i="9"/>
  <c r="J45" i="10"/>
  <c r="J31" i="10"/>
  <c r="J29" i="10"/>
  <c r="J26" i="10"/>
  <c r="J27" i="8"/>
  <c r="J42" i="4"/>
  <c r="J8" i="9" l="1"/>
  <c r="J47" i="10"/>
</calcChain>
</file>

<file path=xl/sharedStrings.xml><?xml version="1.0" encoding="utf-8"?>
<sst xmlns="http://schemas.openxmlformats.org/spreadsheetml/2006/main" count="571" uniqueCount="190">
  <si>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</si>
  <si>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</si>
  <si>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</si>
  <si>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</si>
  <si>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</si>
  <si>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</si>
  <si>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</si>
  <si>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</si>
  <si>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</si>
  <si>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</si>
  <si>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 xml:space="preserve">Medium </t>
  </si>
  <si>
    <t>High</t>
  </si>
  <si>
    <t>Expedited</t>
  </si>
  <si>
    <t>Standard</t>
  </si>
  <si>
    <t>Specialized</t>
  </si>
  <si>
    <t>Site #</t>
  </si>
  <si>
    <t>Name of site/facility</t>
  </si>
  <si>
    <t>Describe Damage</t>
  </si>
  <si>
    <t>Approx. Cost</t>
  </si>
  <si>
    <t>Labor Type</t>
  </si>
  <si>
    <t>Priority Type</t>
  </si>
  <si>
    <t>Lane Type</t>
  </si>
  <si>
    <t>E</t>
  </si>
  <si>
    <t>St</t>
  </si>
  <si>
    <t>Sp</t>
  </si>
  <si>
    <t>H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</si>
  <si>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</si>
  <si>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</si>
  <si>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</si>
  <si>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</si>
  <si>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</si>
  <si>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</si>
  <si>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</si>
  <si>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</si>
  <si>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</si>
  <si>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</si>
  <si>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EHP Issues</t>
  </si>
  <si>
    <t>Environmental</t>
  </si>
  <si>
    <t>Historical</t>
  </si>
  <si>
    <t>Both</t>
  </si>
  <si>
    <t>Disaster Number:</t>
  </si>
  <si>
    <t>Submission Number:</t>
  </si>
  <si>
    <r>
      <rPr>
        <b/>
        <u/>
        <sz val="10"/>
        <color theme="1"/>
        <rFont val="Calibri"/>
        <family val="2"/>
        <scheme val="minor"/>
      </rPr>
      <t>Lane Key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 xml:space="preserve">E </t>
    </r>
    <r>
      <rPr>
        <sz val="10"/>
        <color theme="1"/>
        <rFont val="Calibri"/>
        <family val="2"/>
        <scheme val="minor"/>
      </rPr>
      <t>- Expedited,</t>
    </r>
    <r>
      <rPr>
        <b/>
        <sz val="10"/>
        <color theme="1"/>
        <rFont val="Calibri"/>
        <family val="2"/>
        <scheme val="minor"/>
      </rPr>
      <t xml:space="preserve"> St</t>
    </r>
    <r>
      <rPr>
        <sz val="10"/>
        <color theme="1"/>
        <rFont val="Calibri"/>
        <family val="2"/>
        <scheme val="minor"/>
      </rPr>
      <t xml:space="preserve"> - Standard,</t>
    </r>
    <r>
      <rPr>
        <b/>
        <sz val="10"/>
        <color theme="1"/>
        <rFont val="Calibri"/>
        <family val="2"/>
        <scheme val="minor"/>
      </rPr>
      <t xml:space="preserve"> Sp</t>
    </r>
    <r>
      <rPr>
        <sz val="10"/>
        <color theme="1"/>
        <rFont val="Calibri"/>
        <family val="2"/>
        <scheme val="minor"/>
      </rPr>
      <t xml:space="preserve"> - Specialized</t>
    </r>
  </si>
  <si>
    <t>Applicant FIPS:</t>
  </si>
  <si>
    <t>MAA</t>
  </si>
  <si>
    <t>Unsure</t>
  </si>
  <si>
    <t>U</t>
  </si>
  <si>
    <t>EHP Issues? (H, E, B, U)</t>
  </si>
  <si>
    <t>FA</t>
  </si>
  <si>
    <t>Latitude</t>
  </si>
  <si>
    <t>Longitude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</si>
  <si>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</si>
  <si>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</si>
  <si>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</si>
  <si>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</si>
  <si>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</si>
  <si>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</si>
  <si>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</si>
  <si>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</si>
  <si>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</si>
  <si>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</si>
  <si>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</si>
  <si>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None</t>
  </si>
  <si>
    <t>Location  Address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</si>
  <si>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</si>
  <si>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</si>
  <si>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</si>
  <si>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</si>
  <si>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</si>
  <si>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Date PDM Submitted List of Damages:</t>
  </si>
  <si>
    <t xml:space="preserve">Program Delivery Manager (PDM) Phone: </t>
  </si>
  <si>
    <t>Program Delivery Manager (PDM) Email:</t>
  </si>
  <si>
    <t xml:space="preserve">Program Delivery Manager (PDM) Name: </t>
  </si>
  <si>
    <t>Primary Cause of Damage                                          (wind, flood, etc)</t>
  </si>
  <si>
    <t xml:space="preserve">Subrecipient priority </t>
  </si>
  <si>
    <t>Is there a potential mitigation opportunity? (Y, N, Unsure)</t>
  </si>
  <si>
    <t>Has received PA grant(s) on this facility in a past? (Y, N, Unsure)</t>
  </si>
  <si>
    <t>Facility insured?  (Y, N, Unsure)</t>
  </si>
  <si>
    <r>
      <rPr>
        <b/>
        <u/>
        <sz val="10"/>
        <color theme="1"/>
        <rFont val="Calibri"/>
        <family val="2"/>
        <scheme val="minor"/>
      </rPr>
      <t>EHP Key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 xml:space="preserve">H </t>
    </r>
    <r>
      <rPr>
        <sz val="10"/>
        <color theme="1"/>
        <rFont val="Calibri"/>
        <family val="2"/>
        <scheme val="minor"/>
      </rPr>
      <t xml:space="preserve">- Historic; </t>
    </r>
    <r>
      <rPr>
        <b/>
        <sz val="10"/>
        <color theme="1"/>
        <rFont val="Calibri"/>
        <family val="2"/>
        <scheme val="minor"/>
      </rPr>
      <t xml:space="preserve">E </t>
    </r>
    <r>
      <rPr>
        <sz val="10"/>
        <color theme="1"/>
        <rFont val="Calibri"/>
        <family val="2"/>
        <scheme val="minor"/>
      </rPr>
      <t xml:space="preserve">- Environmental; </t>
    </r>
    <r>
      <rPr>
        <b/>
        <sz val="10"/>
        <color theme="1"/>
        <rFont val="Calibri"/>
        <family val="2"/>
        <scheme val="minor"/>
      </rPr>
      <t xml:space="preserve">B </t>
    </r>
    <r>
      <rPr>
        <sz val="10"/>
        <color theme="1"/>
        <rFont val="Calibri"/>
        <family val="2"/>
        <scheme val="minor"/>
      </rPr>
      <t xml:space="preserve">- Both; </t>
    </r>
    <r>
      <rPr>
        <b/>
        <sz val="10"/>
        <color theme="1"/>
        <rFont val="Calibri"/>
        <family val="2"/>
        <scheme val="minor"/>
      </rPr>
      <t>U</t>
    </r>
    <r>
      <rPr>
        <sz val="10"/>
        <color theme="1"/>
        <rFont val="Calibri"/>
        <family val="2"/>
        <scheme val="minor"/>
      </rPr>
      <t xml:space="preserve"> - Unsure; </t>
    </r>
    <r>
      <rPr>
        <b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 - None</t>
    </r>
  </si>
  <si>
    <r>
      <rPr>
        <b/>
        <u/>
        <sz val="10"/>
        <color theme="1"/>
        <rFont val="Calibri"/>
        <family val="2"/>
        <scheme val="minor"/>
      </rPr>
      <t>Labor Key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 xml:space="preserve">MAA </t>
    </r>
    <r>
      <rPr>
        <sz val="10"/>
        <color theme="1"/>
        <rFont val="Calibri"/>
        <family val="2"/>
        <scheme val="minor"/>
      </rPr>
      <t xml:space="preserve">- Mutual Aid Agreement; </t>
    </r>
    <r>
      <rPr>
        <b/>
        <sz val="10"/>
        <color theme="1"/>
        <rFont val="Calibri"/>
        <family val="2"/>
        <scheme val="minor"/>
      </rPr>
      <t xml:space="preserve">MOU </t>
    </r>
    <r>
      <rPr>
        <sz val="10"/>
        <color theme="1"/>
        <rFont val="Calibri"/>
        <family val="2"/>
        <scheme val="minor"/>
      </rPr>
      <t xml:space="preserve">- Memorandum of Understanding; </t>
    </r>
    <r>
      <rPr>
        <b/>
        <sz val="10"/>
        <color theme="1"/>
        <rFont val="Calibri"/>
        <family val="2"/>
        <scheme val="minor"/>
      </rPr>
      <t xml:space="preserve">FA </t>
    </r>
    <r>
      <rPr>
        <sz val="10"/>
        <color theme="1"/>
        <rFont val="Calibri"/>
        <family val="2"/>
        <scheme val="minor"/>
      </rPr>
      <t xml:space="preserve">- Force Account; </t>
    </r>
    <r>
      <rPr>
        <b/>
        <sz val="10"/>
        <color theme="1"/>
        <rFont val="Calibri"/>
        <family val="2"/>
        <scheme val="minor"/>
      </rPr>
      <t xml:space="preserve">C </t>
    </r>
    <r>
      <rPr>
        <sz val="10"/>
        <color theme="1"/>
        <rFont val="Calibri"/>
        <family val="2"/>
        <scheme val="minor"/>
      </rPr>
      <t xml:space="preserve">- Contract; </t>
    </r>
    <r>
      <rPr>
        <b/>
        <sz val="10"/>
        <color theme="1"/>
        <rFont val="Calibri"/>
        <family val="2"/>
        <scheme val="minor"/>
      </rPr>
      <t xml:space="preserve">FA/C </t>
    </r>
    <r>
      <rPr>
        <sz val="10"/>
        <color theme="1"/>
        <rFont val="Calibri"/>
        <family val="2"/>
        <scheme val="minor"/>
      </rPr>
      <t>- Both FA and C;</t>
    </r>
    <r>
      <rPr>
        <b/>
        <sz val="10"/>
        <color theme="1"/>
        <rFont val="Calibri"/>
        <family val="2"/>
        <scheme val="minor"/>
      </rPr>
      <t xml:space="preserve"> DR</t>
    </r>
    <r>
      <rPr>
        <sz val="10"/>
        <color theme="1"/>
        <rFont val="Calibri"/>
        <family val="2"/>
        <scheme val="minor"/>
      </rPr>
      <t xml:space="preserve"> - Donated Resources</t>
    </r>
  </si>
  <si>
    <t>DR-4258-OR</t>
  </si>
  <si>
    <t>Clackamas County</t>
  </si>
  <si>
    <t>Anthony James Wright</t>
  </si>
  <si>
    <t>005-99005-00</t>
  </si>
  <si>
    <t>678-294-4900</t>
  </si>
  <si>
    <t>anthony.wright@fema.dhs.gov</t>
  </si>
  <si>
    <t>Christa Bosserman-Wolfe</t>
  </si>
  <si>
    <t>503-742-5407</t>
  </si>
  <si>
    <t>cwolfe@co.clackamas.or.us</t>
  </si>
  <si>
    <t>Mobilization of a team to operate hotline for evacuees, assess housing needs of displaced residents along with housing placement assistance.  Displaced residents are very vulnerable  and low income</t>
  </si>
  <si>
    <t xml:space="preserve">Suspected damage to wood and/or metal framing under the metal roof at north &amp; south sides of the building.  Interior ceiling tile and sheet-rock damage. Suspected damage to wall interior framing. Currently we are in the process of hiring a roofing consultant to advise as to what needs to be done to fix the water penetration problem.  </t>
  </si>
  <si>
    <t xml:space="preserve">Rain </t>
  </si>
  <si>
    <t>Overtime labor incurred to abate flooding, keep systems operational, and prevent damage</t>
  </si>
  <si>
    <t>Various Lateral Gravity Lines</t>
  </si>
  <si>
    <t>Various Stormwater Catch Basins/Inlets</t>
  </si>
  <si>
    <t>Repair/Replace UV Sensors, Sludge Pump Relays, and Roll-up door damaged by water to restore function/operations</t>
  </si>
  <si>
    <t>Three Creeks Property</t>
  </si>
  <si>
    <t>Replace bridge damaged by heavy rains and flooding</t>
  </si>
  <si>
    <t>Public Services Building</t>
  </si>
  <si>
    <t>Riverfront Park/Boat Ramp</t>
  </si>
  <si>
    <t>1700 Se Jefferson St, Milwaukie</t>
  </si>
  <si>
    <t xml:space="preserve">Logs/debris removal </t>
  </si>
  <si>
    <t>Stringfield Park</t>
  </si>
  <si>
    <t>3614 Se Naef Rd, Oak Grove</t>
  </si>
  <si>
    <t xml:space="preserve">Chips replacement </t>
  </si>
  <si>
    <t>Mill Park</t>
  </si>
  <si>
    <t xml:space="preserve">6201 Se Overland St, Milwaukie </t>
  </si>
  <si>
    <t xml:space="preserve">Plants installment </t>
  </si>
  <si>
    <t>North Clackamas Park</t>
  </si>
  <si>
    <t>5440 Se Kellogg Creek Dr, Milw</t>
  </si>
  <si>
    <t xml:space="preserve">Chips/gravel replacement </t>
  </si>
  <si>
    <t xml:space="preserve">Fence replacement </t>
  </si>
  <si>
    <t>Mt. Talbert Nature Park</t>
  </si>
  <si>
    <t xml:space="preserve">Gravel replacement </t>
  </si>
  <si>
    <t>Spring Park Natural Area</t>
  </si>
  <si>
    <t>North Clackamas Park-Bridge</t>
  </si>
  <si>
    <t>Bridge repair</t>
  </si>
  <si>
    <t>Minthorn Springs Wetland</t>
  </si>
  <si>
    <t>Fence repair</t>
  </si>
  <si>
    <t>Mount Talbert Natural Area</t>
  </si>
  <si>
    <t>Staff time debris cleanup</t>
  </si>
  <si>
    <t xml:space="preserve">Clean up of debris </t>
  </si>
  <si>
    <t>Riverfront Park</t>
  </si>
  <si>
    <t>Debris cleanup</t>
  </si>
  <si>
    <t>Johnson Creek Luther Road</t>
  </si>
  <si>
    <t>3-Creeks Natural Area</t>
  </si>
  <si>
    <t>Minthorn</t>
  </si>
  <si>
    <t>Stone Creek Golf Course</t>
  </si>
  <si>
    <t>Netting replace/roof. repair</t>
  </si>
  <si>
    <t>Carver Boat Ramp</t>
  </si>
  <si>
    <t>Power wash mud and debris</t>
  </si>
  <si>
    <t>Boones Ferry Marina</t>
  </si>
  <si>
    <t>Logs/debris removal</t>
  </si>
  <si>
    <t>Hebb Park</t>
  </si>
  <si>
    <t>Boring Station</t>
  </si>
  <si>
    <t xml:space="preserve">Tree removal </t>
  </si>
  <si>
    <t>Barton Park-West Campground</t>
  </si>
  <si>
    <t>Power box removal/install</t>
  </si>
  <si>
    <t xml:space="preserve">Power wash mud/sediment </t>
  </si>
  <si>
    <t>Springwater Trail</t>
  </si>
  <si>
    <t>Safety barriers/reflector</t>
  </si>
  <si>
    <t>Course/trail clean-up</t>
  </si>
  <si>
    <t>rain</t>
  </si>
  <si>
    <t>BCS PARKS &amp; NCPRD</t>
  </si>
  <si>
    <t>CATEGORY</t>
  </si>
  <si>
    <t>A Total</t>
  </si>
  <si>
    <t>B Total</t>
  </si>
  <si>
    <t>E Total</t>
  </si>
  <si>
    <t>G Total</t>
  </si>
  <si>
    <t>Grand Total</t>
  </si>
  <si>
    <t>WES</t>
  </si>
  <si>
    <t>FACILITIES</t>
  </si>
  <si>
    <t>SSD</t>
  </si>
  <si>
    <t>UNSURE</t>
  </si>
  <si>
    <t>Totals</t>
  </si>
  <si>
    <t>total</t>
  </si>
  <si>
    <t>From 5/5/16 kickoff meeting:  move BCS cat D to cat G and SSD would be cat B</t>
  </si>
  <si>
    <t>DR-4310-ID</t>
  </si>
  <si>
    <t>XXXX County</t>
  </si>
  <si>
    <t>FEMA PDM</t>
  </si>
  <si>
    <t>111-22222-00</t>
  </si>
  <si>
    <t>Ferry Marina</t>
  </si>
  <si>
    <t>Boat Ramp</t>
  </si>
  <si>
    <t xml:space="preserve"> City Park</t>
  </si>
  <si>
    <t>Municipal Road</t>
  </si>
  <si>
    <t>LocalPark</t>
  </si>
  <si>
    <t>2nd park</t>
  </si>
  <si>
    <t>Mount  Natural Area</t>
  </si>
  <si>
    <t>Mt. Nature Park</t>
  </si>
  <si>
    <t>North  Park</t>
  </si>
  <si>
    <t>Stone  Golf Course</t>
  </si>
  <si>
    <t>3rd Park</t>
  </si>
  <si>
    <t xml:space="preserve"> Trail</t>
  </si>
  <si>
    <t xml:space="preserve"> Park-West Campground</t>
  </si>
  <si>
    <t xml:space="preserve"> Springs Wetland</t>
  </si>
  <si>
    <t>North Park-Bridge</t>
  </si>
  <si>
    <t xml:space="preserve"> Park Natural Area</t>
  </si>
  <si>
    <t>Stone Golf Course</t>
  </si>
  <si>
    <t>4th Park</t>
  </si>
  <si>
    <t>Pump Station</t>
  </si>
  <si>
    <t xml:space="preserve"> Forest Park</t>
  </si>
  <si>
    <t xml:space="preserve"> Pump Station</t>
  </si>
  <si>
    <t xml:space="preserve"> Treatment Plant</t>
  </si>
  <si>
    <t>1st Creek</t>
  </si>
  <si>
    <t xml:space="preserve"> Lane Pump Station</t>
  </si>
  <si>
    <t>Rim Pump Station</t>
  </si>
  <si>
    <t>City Treatment Plant</t>
  </si>
  <si>
    <t xml:space="preserve">Will Pump Station </t>
  </si>
  <si>
    <t>Kell Treatment Plant</t>
  </si>
  <si>
    <t>Landslide Apartment Complex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</si>
</sst>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00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44" fontId="10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9" fontId="1" fillId="2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" fillId="4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9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9" fontId="1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vertical="center"/>
    </xf>
    <xf numFmtId="165" fontId="1" fillId="2" borderId="0" xfId="0" applyNumberFormat="1" applyFont="1" applyFill="1"/>
    <xf numFmtId="165" fontId="1" fillId="2" borderId="2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3" fillId="5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21" xfId="2" applyFont="1" applyFill="1" applyBorder="1" applyAlignment="1">
      <alignment horizontal="center"/>
    </xf>
    <xf numFmtId="0" fontId="7" fillId="0" borderId="22" xfId="2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/>
    <xf numFmtId="9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6" fontId="0" fillId="0" borderId="1" xfId="3" applyNumberFormat="1" applyFont="1" applyBorder="1"/>
    <xf numFmtId="166" fontId="0" fillId="0" borderId="0" xfId="0" applyNumberFormat="1"/>
    <xf numFmtId="0" fontId="0" fillId="6" borderId="1" xfId="0" applyFill="1" applyBorder="1" applyAlignment="1">
      <alignment horizontal="center"/>
    </xf>
    <xf numFmtId="166" fontId="0" fillId="6" borderId="1" xfId="0" applyNumberFormat="1" applyFill="1" applyBorder="1"/>
    <xf numFmtId="166" fontId="0" fillId="6" borderId="0" xfId="0" applyNumberFormat="1" applyFill="1"/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6" fillId="2" borderId="15" xfId="1" applyFill="1" applyBorder="1" applyAlignment="1">
      <alignment horizontal="center"/>
    </xf>
    <xf numFmtId="0" fontId="6" fillId="2" borderId="6" xfId="1" applyFill="1" applyBorder="1" applyAlignment="1">
      <alignment horizontal="center"/>
    </xf>
    <xf numFmtId="0" fontId="6" fillId="2" borderId="7" xfId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</cellXfs>
  <cellStyles count="4">
    <cellStyle name="Currency" xfId="3" builtinId="4"/>
    <cellStyle name="Hyperlink" xfId="1" builtinId="8"/>
    <cellStyle name="Normal" xfId="0" builtinId="0"/>
    <cellStyle name="Normal_Lists" xfId="2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ants\FEMA\DR-4258%20Dec15%20Winter%20Event\WES%202015%20Winter%20Storm%20Damage%20Inventory%20(05%2002%20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mage Inventory"/>
      <sheetName val="Lists"/>
      <sheetName val="Damage Inventory WES"/>
    </sheetNames>
    <sheetDataSet>
      <sheetData sheetId="0"/>
      <sheetData sheetId="1">
        <row r="3">
          <cell r="C3" t="str">
            <v>MAA</v>
          </cell>
          <cell r="E3" t="str">
            <v>Low</v>
          </cell>
          <cell r="L3" t="str">
            <v>Y</v>
          </cell>
          <cell r="N3" t="str">
            <v>A</v>
          </cell>
          <cell r="Q3" t="str">
            <v>E</v>
          </cell>
        </row>
        <row r="4">
          <cell r="C4" t="str">
            <v>MA</v>
          </cell>
          <cell r="E4" t="str">
            <v xml:space="preserve">Medium </v>
          </cell>
          <cell r="L4" t="str">
            <v>N</v>
          </cell>
          <cell r="N4" t="str">
            <v>B</v>
          </cell>
          <cell r="Q4" t="str">
            <v>H</v>
          </cell>
        </row>
        <row r="5">
          <cell r="C5" t="str">
            <v>MOU</v>
          </cell>
          <cell r="E5" t="str">
            <v>High</v>
          </cell>
          <cell r="L5" t="str">
            <v>U</v>
          </cell>
          <cell r="N5" t="str">
            <v>C</v>
          </cell>
          <cell r="Q5" t="str">
            <v>B</v>
          </cell>
        </row>
        <row r="6">
          <cell r="C6" t="str">
            <v>FA</v>
          </cell>
          <cell r="E6" t="str">
            <v>Urgent</v>
          </cell>
          <cell r="N6" t="str">
            <v>D</v>
          </cell>
          <cell r="Q6" t="str">
            <v>U</v>
          </cell>
        </row>
        <row r="7">
          <cell r="C7" t="str">
            <v>C</v>
          </cell>
          <cell r="N7" t="str">
            <v>E</v>
          </cell>
          <cell r="Q7" t="str">
            <v>N</v>
          </cell>
        </row>
        <row r="8">
          <cell r="C8" t="str">
            <v>FA/C</v>
          </cell>
          <cell r="N8" t="str">
            <v>F</v>
          </cell>
        </row>
        <row r="9">
          <cell r="C9" t="str">
            <v>DR</v>
          </cell>
          <cell r="N9" t="str">
            <v>G</v>
          </cell>
        </row>
        <row r="13">
          <cell r="B13" t="str">
            <v>Earthquake</v>
          </cell>
        </row>
        <row r="14">
          <cell r="B14" t="str">
            <v>Flood</v>
          </cell>
        </row>
        <row r="15">
          <cell r="B15" t="str">
            <v>Hurricane</v>
          </cell>
        </row>
        <row r="16">
          <cell r="B16" t="str">
            <v>Tornado</v>
          </cell>
        </row>
        <row r="17">
          <cell r="B17" t="str">
            <v>Wind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wolfe@co.clackamas.or.us" TargetMode="External"/><Relationship Id="rId1" Type="http://schemas.openxmlformats.org/officeDocument/2006/relationships/hyperlink" Target="mailto:anthony.wright@fema.dhs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view="pageBreakPreview" zoomScaleNormal="100" zoomScaleSheetLayoutView="100" zoomScalePageLayoutView="190" workbookViewId="0">
      <selection activeCell="D11" sqref="D11"/>
    </sheetView>
  </sheetViews>
  <sheetFormatPr defaultColWidth="3.28515625" defaultRowHeight="12.75" x14ac:dyDescent="0.2"/>
  <cols>
    <col min="1" max="1" width="2.7109375" style="6" customWidth="1"/>
    <col min="2" max="3" width="3" style="5" customWidth="1"/>
    <col min="4" max="4" width="27.5703125" style="6" customWidth="1"/>
    <col min="5" max="5" width="26.85546875" style="6" customWidth="1"/>
    <col min="6" max="6" width="10.5703125" style="35" customWidth="1"/>
    <col min="7" max="7" width="13.140625" style="35" bestFit="1" customWidth="1"/>
    <col min="8" max="8" width="23.140625" style="6" customWidth="1"/>
    <col min="9" max="9" width="6.85546875" style="6" customWidth="1"/>
    <col min="10" max="10" width="7.42578125" style="8" bestFit="1" customWidth="1"/>
    <col min="11" max="11" width="4.28515625" style="9" bestFit="1" customWidth="1"/>
    <col min="12" max="12" width="3.5703125" style="7" customWidth="1"/>
    <col min="13" max="14" width="3.28515625" style="7" bestFit="1" customWidth="1"/>
    <col min="15" max="16" width="4.42578125" style="7" customWidth="1"/>
    <col min="17" max="17" width="8.85546875" style="7" customWidth="1"/>
    <col min="18" max="18" width="2.7109375" style="6" customWidth="1"/>
    <col min="19" max="16384" width="3.28515625" style="6"/>
  </cols>
  <sheetData>
    <row r="1" spans="2:17" ht="13.5" thickBot="1" x14ac:dyDescent="0.25"/>
    <row r="2" spans="2:17" ht="15" customHeight="1" x14ac:dyDescent="0.2">
      <c r="B2" s="69" t="s">
        <v>40</v>
      </c>
      <c r="C2" s="70"/>
      <c r="D2" s="71"/>
      <c r="E2" s="63" t="s">
        <v>80</v>
      </c>
      <c r="F2" s="64"/>
      <c r="G2" s="65"/>
      <c r="H2" s="34" t="s">
        <v>72</v>
      </c>
      <c r="I2" s="34"/>
      <c r="J2" s="31"/>
      <c r="K2" s="31"/>
      <c r="L2" s="32"/>
      <c r="M2" s="63" t="s">
        <v>82</v>
      </c>
      <c r="N2" s="64"/>
      <c r="O2" s="64"/>
      <c r="P2" s="64"/>
      <c r="Q2" s="65"/>
    </row>
    <row r="3" spans="2:17" ht="15" customHeight="1" x14ac:dyDescent="0.2">
      <c r="B3" s="38" t="s">
        <v>65</v>
      </c>
      <c r="C3" s="39"/>
      <c r="D3" s="40"/>
      <c r="E3" s="66" t="s">
        <v>81</v>
      </c>
      <c r="F3" s="67"/>
      <c r="G3" s="68"/>
      <c r="H3" s="90" t="s">
        <v>43</v>
      </c>
      <c r="I3" s="73"/>
      <c r="J3" s="73"/>
      <c r="K3" s="73"/>
      <c r="L3" s="74"/>
      <c r="M3" s="66" t="s">
        <v>83</v>
      </c>
      <c r="N3" s="67"/>
      <c r="O3" s="67"/>
      <c r="P3" s="67"/>
      <c r="Q3" s="68"/>
    </row>
    <row r="4" spans="2:17" ht="15" customHeight="1" x14ac:dyDescent="0.2">
      <c r="B4" s="72" t="s">
        <v>66</v>
      </c>
      <c r="C4" s="73"/>
      <c r="D4" s="74"/>
      <c r="E4" s="66" t="s">
        <v>86</v>
      </c>
      <c r="F4" s="67"/>
      <c r="G4" s="68"/>
      <c r="H4" s="90" t="s">
        <v>70</v>
      </c>
      <c r="I4" s="73"/>
      <c r="J4" s="73"/>
      <c r="K4" s="73"/>
      <c r="L4" s="74"/>
      <c r="M4" s="66" t="s">
        <v>84</v>
      </c>
      <c r="N4" s="67"/>
      <c r="O4" s="67"/>
      <c r="P4" s="67"/>
      <c r="Q4" s="68"/>
    </row>
    <row r="5" spans="2:17" ht="15" x14ac:dyDescent="0.25">
      <c r="B5" s="72" t="s">
        <v>67</v>
      </c>
      <c r="C5" s="73"/>
      <c r="D5" s="74"/>
      <c r="E5" s="66" t="s">
        <v>87</v>
      </c>
      <c r="F5" s="67"/>
      <c r="G5" s="68"/>
      <c r="H5" s="90" t="s">
        <v>71</v>
      </c>
      <c r="I5" s="73"/>
      <c r="J5" s="73"/>
      <c r="K5" s="73"/>
      <c r="L5" s="74"/>
      <c r="M5" s="78" t="s">
        <v>85</v>
      </c>
      <c r="N5" s="79"/>
      <c r="O5" s="79"/>
      <c r="P5" s="79"/>
      <c r="Q5" s="80"/>
    </row>
    <row r="6" spans="2:17" ht="15" x14ac:dyDescent="0.25">
      <c r="B6" s="72" t="s">
        <v>68</v>
      </c>
      <c r="C6" s="73"/>
      <c r="D6" s="74"/>
      <c r="E6" s="78" t="s">
        <v>88</v>
      </c>
      <c r="F6" s="79"/>
      <c r="G6" s="80"/>
      <c r="H6" s="87" t="s">
        <v>41</v>
      </c>
      <c r="I6" s="88"/>
      <c r="J6" s="88"/>
      <c r="K6" s="88"/>
      <c r="L6" s="89"/>
      <c r="M6" s="41"/>
      <c r="N6" s="41"/>
      <c r="O6" s="41"/>
      <c r="P6" s="41"/>
      <c r="Q6" s="42"/>
    </row>
    <row r="7" spans="2:17" ht="15.75" customHeight="1" thickBot="1" x14ac:dyDescent="0.25">
      <c r="B7" s="75" t="s">
        <v>69</v>
      </c>
      <c r="C7" s="76"/>
      <c r="D7" s="77"/>
      <c r="E7" s="81"/>
      <c r="F7" s="82"/>
      <c r="G7" s="83"/>
      <c r="H7" s="84"/>
      <c r="I7" s="85"/>
      <c r="J7" s="85"/>
      <c r="K7" s="85"/>
      <c r="L7" s="86"/>
      <c r="M7" s="43"/>
      <c r="N7" s="43"/>
      <c r="O7" s="43"/>
      <c r="P7" s="43"/>
      <c r="Q7" s="44"/>
    </row>
    <row r="8" spans="2:17" ht="161.25" customHeight="1" thickBot="1" x14ac:dyDescent="0.25">
      <c r="B8" s="10" t="s">
        <v>15</v>
      </c>
      <c r="C8" s="11" t="s">
        <v>1</v>
      </c>
      <c r="D8" s="12" t="s">
        <v>16</v>
      </c>
      <c r="E8" s="12" t="s">
        <v>63</v>
      </c>
      <c r="F8" s="12" t="s">
        <v>49</v>
      </c>
      <c r="G8" s="12" t="s">
        <v>50</v>
      </c>
      <c r="H8" s="12" t="s">
        <v>17</v>
      </c>
      <c r="I8" s="15" t="s">
        <v>73</v>
      </c>
      <c r="J8" s="13" t="s">
        <v>18</v>
      </c>
      <c r="K8" s="14" t="s">
        <v>0</v>
      </c>
      <c r="L8" s="15" t="s">
        <v>19</v>
      </c>
      <c r="M8" s="15" t="s">
        <v>47</v>
      </c>
      <c r="N8" s="15" t="s">
        <v>77</v>
      </c>
      <c r="O8" s="15" t="s">
        <v>76</v>
      </c>
      <c r="P8" s="15" t="s">
        <v>75</v>
      </c>
      <c r="Q8" s="33" t="s">
        <v>74</v>
      </c>
    </row>
    <row r="9" spans="2:17" x14ac:dyDescent="0.2">
      <c r="B9" s="16"/>
      <c r="C9" s="17"/>
      <c r="D9" s="18"/>
      <c r="E9" s="18"/>
      <c r="F9" s="36"/>
      <c r="G9" s="36"/>
      <c r="H9" s="18"/>
      <c r="I9" s="19"/>
      <c r="J9" s="21"/>
      <c r="K9" s="22"/>
      <c r="L9" s="20"/>
      <c r="M9" s="20"/>
      <c r="N9" s="20"/>
      <c r="O9" s="20"/>
      <c r="P9" s="20"/>
      <c r="Q9" s="20"/>
    </row>
    <row r="10" spans="2:17" x14ac:dyDescent="0.2">
      <c r="B10" s="23"/>
      <c r="C10" s="24"/>
      <c r="D10" s="25"/>
      <c r="E10" s="25"/>
      <c r="F10" s="37"/>
      <c r="G10" s="37"/>
      <c r="H10" s="25"/>
      <c r="I10" s="25"/>
      <c r="J10" s="27"/>
      <c r="K10" s="28"/>
      <c r="L10" s="26"/>
      <c r="M10" s="26"/>
      <c r="N10" s="26"/>
      <c r="O10" s="26"/>
      <c r="P10" s="26"/>
      <c r="Q10" s="26"/>
    </row>
    <row r="11" spans="2:17" x14ac:dyDescent="0.2">
      <c r="B11" s="23"/>
      <c r="C11" s="24"/>
      <c r="D11" s="25"/>
      <c r="E11" s="25"/>
      <c r="F11" s="37"/>
      <c r="G11" s="37"/>
      <c r="H11" s="25"/>
      <c r="I11" s="25"/>
      <c r="J11" s="27"/>
      <c r="K11" s="28"/>
      <c r="L11" s="26"/>
      <c r="M11" s="26"/>
      <c r="N11" s="26"/>
      <c r="O11" s="26"/>
      <c r="P11" s="26"/>
      <c r="Q11" s="26"/>
    </row>
    <row r="12" spans="2:17" x14ac:dyDescent="0.2">
      <c r="B12" s="23"/>
      <c r="C12" s="24"/>
      <c r="D12" s="25"/>
      <c r="E12" s="25"/>
      <c r="F12" s="37"/>
      <c r="G12" s="37"/>
      <c r="H12" s="25"/>
      <c r="I12" s="25"/>
      <c r="J12" s="27"/>
      <c r="K12" s="28"/>
      <c r="L12" s="26"/>
      <c r="M12" s="26"/>
      <c r="N12" s="26"/>
      <c r="O12" s="26"/>
      <c r="P12" s="26"/>
      <c r="Q12" s="26"/>
    </row>
    <row r="13" spans="2:17" x14ac:dyDescent="0.2">
      <c r="B13" s="23"/>
      <c r="C13" s="24"/>
      <c r="D13" s="25"/>
      <c r="E13" s="25"/>
      <c r="F13" s="37"/>
      <c r="G13" s="37"/>
      <c r="H13" s="25"/>
      <c r="I13" s="25"/>
      <c r="J13" s="27"/>
      <c r="K13" s="28"/>
      <c r="L13" s="26"/>
      <c r="M13" s="26"/>
      <c r="N13" s="26"/>
      <c r="O13" s="26"/>
      <c r="P13" s="26"/>
      <c r="Q13" s="26"/>
    </row>
    <row r="14" spans="2:17" x14ac:dyDescent="0.2">
      <c r="B14" s="23"/>
      <c r="C14" s="24"/>
      <c r="D14" s="25"/>
      <c r="E14" s="25"/>
      <c r="F14" s="37"/>
      <c r="G14" s="37"/>
      <c r="H14" s="25"/>
      <c r="I14" s="19"/>
      <c r="J14" s="27"/>
      <c r="K14" s="28"/>
      <c r="L14" s="26"/>
      <c r="M14" s="26"/>
      <c r="N14" s="26"/>
      <c r="O14" s="26"/>
      <c r="P14" s="26"/>
      <c r="Q14" s="26"/>
    </row>
    <row r="15" spans="2:17" x14ac:dyDescent="0.2">
      <c r="B15" s="23"/>
      <c r="C15" s="24"/>
      <c r="D15" s="25"/>
      <c r="E15" s="25"/>
      <c r="F15" s="37"/>
      <c r="G15" s="37"/>
      <c r="H15" s="25"/>
      <c r="I15" s="19"/>
      <c r="J15" s="27"/>
      <c r="K15" s="28"/>
      <c r="L15" s="26"/>
      <c r="M15" s="26"/>
      <c r="N15" s="26"/>
      <c r="O15" s="26"/>
      <c r="P15" s="26"/>
      <c r="Q15" s="26"/>
    </row>
    <row r="16" spans="2:17" x14ac:dyDescent="0.2">
      <c r="B16" s="23"/>
      <c r="C16" s="24"/>
      <c r="D16" s="25"/>
      <c r="E16" s="25"/>
      <c r="F16" s="37"/>
      <c r="G16" s="37"/>
      <c r="H16" s="25"/>
      <c r="I16" s="19"/>
      <c r="J16" s="27"/>
      <c r="K16" s="28"/>
      <c r="L16" s="26"/>
      <c r="M16" s="26"/>
      <c r="N16" s="26"/>
      <c r="O16" s="26"/>
      <c r="P16" s="26"/>
      <c r="Q16" s="26"/>
    </row>
    <row r="17" spans="2:17" x14ac:dyDescent="0.2">
      <c r="B17" s="23"/>
      <c r="C17" s="24"/>
      <c r="D17" s="25"/>
      <c r="E17" s="25"/>
      <c r="F17" s="37"/>
      <c r="G17" s="37"/>
      <c r="H17" s="25"/>
      <c r="I17" s="19"/>
      <c r="J17" s="27"/>
      <c r="K17" s="28"/>
      <c r="L17" s="26"/>
      <c r="M17" s="26"/>
      <c r="N17" s="26"/>
      <c r="O17" s="26"/>
      <c r="P17" s="26"/>
      <c r="Q17" s="26"/>
    </row>
    <row r="18" spans="2:17" x14ac:dyDescent="0.2">
      <c r="B18" s="23"/>
      <c r="C18" s="24"/>
      <c r="D18" s="25"/>
      <c r="E18" s="25"/>
      <c r="F18" s="37"/>
      <c r="G18" s="37"/>
      <c r="H18" s="25"/>
      <c r="I18" s="19"/>
      <c r="J18" s="27"/>
      <c r="K18" s="28"/>
      <c r="L18" s="26"/>
      <c r="M18" s="26"/>
      <c r="N18" s="26"/>
      <c r="O18" s="26"/>
      <c r="P18" s="26"/>
      <c r="Q18" s="26"/>
    </row>
    <row r="19" spans="2:17" x14ac:dyDescent="0.2">
      <c r="B19" s="23"/>
      <c r="C19" s="24"/>
      <c r="D19" s="25"/>
      <c r="E19" s="25"/>
      <c r="F19" s="37"/>
      <c r="G19" s="37"/>
      <c r="H19" s="25"/>
      <c r="I19" s="19"/>
      <c r="J19" s="27"/>
      <c r="K19" s="28"/>
      <c r="L19" s="26"/>
      <c r="M19" s="26"/>
      <c r="N19" s="26"/>
      <c r="O19" s="26"/>
      <c r="P19" s="26"/>
      <c r="Q19" s="26"/>
    </row>
    <row r="20" spans="2:17" x14ac:dyDescent="0.2">
      <c r="B20" s="23"/>
      <c r="C20" s="24"/>
      <c r="D20" s="25"/>
      <c r="E20" s="25"/>
      <c r="F20" s="37"/>
      <c r="G20" s="37"/>
      <c r="H20" s="25"/>
      <c r="I20" s="19"/>
      <c r="J20" s="27"/>
      <c r="K20" s="28"/>
      <c r="L20" s="26"/>
      <c r="M20" s="26"/>
      <c r="N20" s="26"/>
      <c r="O20" s="26"/>
      <c r="P20" s="26"/>
      <c r="Q20" s="26"/>
    </row>
    <row r="21" spans="2:17" x14ac:dyDescent="0.2">
      <c r="B21" s="23"/>
      <c r="C21" s="24"/>
      <c r="D21" s="25"/>
      <c r="E21" s="25"/>
      <c r="F21" s="37"/>
      <c r="G21" s="37"/>
      <c r="H21" s="25"/>
      <c r="I21" s="19"/>
      <c r="J21" s="27"/>
      <c r="K21" s="28"/>
      <c r="L21" s="26"/>
      <c r="M21" s="26"/>
      <c r="N21" s="26"/>
      <c r="O21" s="26"/>
      <c r="P21" s="26"/>
      <c r="Q21" s="26"/>
    </row>
    <row r="22" spans="2:17" x14ac:dyDescent="0.2">
      <c r="B22" s="23"/>
      <c r="C22" s="24"/>
      <c r="D22" s="25"/>
      <c r="E22" s="25"/>
      <c r="F22" s="37"/>
      <c r="G22" s="37"/>
      <c r="H22" s="25"/>
      <c r="I22" s="19"/>
      <c r="J22" s="27"/>
      <c r="K22" s="28"/>
      <c r="L22" s="26"/>
      <c r="M22" s="26"/>
      <c r="N22" s="26"/>
      <c r="O22" s="26"/>
      <c r="P22" s="26"/>
      <c r="Q22" s="26"/>
    </row>
    <row r="23" spans="2:17" x14ac:dyDescent="0.2">
      <c r="B23" s="23"/>
      <c r="C23" s="24"/>
      <c r="D23" s="25"/>
      <c r="E23" s="25"/>
      <c r="F23" s="37"/>
      <c r="G23" s="37"/>
      <c r="H23" s="25"/>
      <c r="I23" s="19"/>
      <c r="J23" s="27"/>
      <c r="K23" s="28"/>
      <c r="L23" s="26"/>
      <c r="M23" s="26"/>
      <c r="N23" s="26"/>
      <c r="O23" s="26"/>
      <c r="P23" s="26"/>
      <c r="Q23" s="26"/>
    </row>
    <row r="24" spans="2:17" x14ac:dyDescent="0.2">
      <c r="B24" s="23"/>
      <c r="C24" s="24"/>
      <c r="D24" s="25"/>
      <c r="E24" s="25"/>
      <c r="F24" s="37"/>
      <c r="G24" s="37"/>
      <c r="H24" s="25"/>
      <c r="I24" s="19"/>
      <c r="J24" s="27"/>
      <c r="K24" s="28"/>
      <c r="L24" s="26"/>
      <c r="M24" s="26"/>
      <c r="N24" s="26"/>
      <c r="O24" s="26"/>
      <c r="P24" s="26"/>
      <c r="Q24" s="26"/>
    </row>
    <row r="25" spans="2:17" x14ac:dyDescent="0.2">
      <c r="B25" s="23"/>
      <c r="C25" s="24"/>
      <c r="D25" s="25"/>
      <c r="E25" s="25"/>
      <c r="F25" s="37"/>
      <c r="G25" s="37"/>
      <c r="H25" s="25"/>
      <c r="I25" s="19"/>
      <c r="J25" s="27"/>
      <c r="K25" s="28"/>
      <c r="L25" s="26"/>
      <c r="M25" s="26"/>
      <c r="N25" s="26"/>
      <c r="O25" s="26"/>
      <c r="P25" s="26"/>
      <c r="Q25" s="26"/>
    </row>
    <row r="26" spans="2:17" x14ac:dyDescent="0.2">
      <c r="B26" s="23"/>
      <c r="C26" s="24"/>
      <c r="D26" s="25"/>
      <c r="E26" s="25"/>
      <c r="F26" s="37"/>
      <c r="G26" s="37"/>
      <c r="H26" s="25"/>
      <c r="I26" s="19"/>
      <c r="J26" s="27"/>
      <c r="K26" s="28"/>
      <c r="L26" s="26"/>
      <c r="M26" s="26"/>
      <c r="N26" s="26"/>
      <c r="O26" s="26"/>
      <c r="P26" s="26"/>
      <c r="Q26" s="26"/>
    </row>
    <row r="27" spans="2:17" x14ac:dyDescent="0.2">
      <c r="B27" s="23"/>
      <c r="C27" s="24"/>
      <c r="D27" s="25"/>
      <c r="E27" s="25"/>
      <c r="F27" s="37"/>
      <c r="G27" s="37"/>
      <c r="H27" s="25"/>
      <c r="I27" s="19"/>
      <c r="J27" s="27"/>
      <c r="K27" s="28"/>
      <c r="L27" s="26"/>
      <c r="M27" s="26"/>
      <c r="N27" s="26"/>
      <c r="O27" s="26"/>
      <c r="P27" s="26"/>
      <c r="Q27" s="26"/>
    </row>
    <row r="28" spans="2:17" x14ac:dyDescent="0.2">
      <c r="B28" s="23"/>
      <c r="C28" s="24"/>
      <c r="D28" s="25"/>
      <c r="E28" s="25"/>
      <c r="F28" s="37"/>
      <c r="G28" s="37"/>
      <c r="H28" s="25"/>
      <c r="I28" s="19"/>
      <c r="J28" s="27"/>
      <c r="K28" s="28"/>
      <c r="L28" s="26"/>
      <c r="M28" s="26"/>
      <c r="N28" s="26"/>
      <c r="O28" s="26"/>
      <c r="P28" s="26"/>
      <c r="Q28" s="26"/>
    </row>
    <row r="30" spans="2:17" x14ac:dyDescent="0.2">
      <c r="B30" s="6" t="s">
        <v>79</v>
      </c>
    </row>
    <row r="31" spans="2:17" x14ac:dyDescent="0.2">
      <c r="B31" s="6" t="s">
        <v>78</v>
      </c>
    </row>
    <row r="32" spans="2:17" x14ac:dyDescent="0.2">
      <c r="B32" s="6" t="s">
        <v>42</v>
      </c>
      <c r="C32" s="6"/>
    </row>
  </sheetData>
  <autoFilter ref="B8:Q8"/>
  <mergeCells count="20">
    <mergeCell ref="M2:Q2"/>
    <mergeCell ref="M3:Q3"/>
    <mergeCell ref="M4:Q4"/>
    <mergeCell ref="M5:Q5"/>
    <mergeCell ref="H7:L7"/>
    <mergeCell ref="H6:L6"/>
    <mergeCell ref="H3:L3"/>
    <mergeCell ref="H4:L4"/>
    <mergeCell ref="H5:L5"/>
    <mergeCell ref="B5:D5"/>
    <mergeCell ref="B6:D6"/>
    <mergeCell ref="B7:D7"/>
    <mergeCell ref="E5:G5"/>
    <mergeCell ref="E6:G6"/>
    <mergeCell ref="E7:G7"/>
    <mergeCell ref="E2:G2"/>
    <mergeCell ref="E3:G3"/>
    <mergeCell ref="E4:G4"/>
    <mergeCell ref="B2:D2"/>
    <mergeCell ref="B4:D4"/>
  </mergeCells>
  <dataValidations count="7">
    <dataValidation type="list" allowBlank="1" showInputMessage="1" showErrorMessage="1" sqref="C9:C28">
      <formula1>Category</formula1>
    </dataValidation>
    <dataValidation type="list" allowBlank="1" showInputMessage="1" showErrorMessage="1" sqref="N14:P28">
      <formula1>yesNoUnsure</formula1>
    </dataValidation>
    <dataValidation type="list" allowBlank="1" showInputMessage="1" showErrorMessage="1" sqref="Q9:Q28">
      <formula1>Priority</formula1>
    </dataValidation>
    <dataValidation type="list" allowBlank="1" showInputMessage="1" showErrorMessage="1" sqref="M9:M28">
      <formula1>EHP</formula1>
    </dataValidation>
    <dataValidation type="list" allowBlank="1" showInputMessage="1" showErrorMessage="1" sqref="L9:L28">
      <formula1>Labor</formula1>
    </dataValidation>
    <dataValidation type="list" allowBlank="1" showInputMessage="1" showErrorMessage="1" sqref="I14:I28">
      <formula1>causeOfDamage</formula1>
    </dataValidation>
    <dataValidation type="list" allowBlank="1" showInputMessage="1" showErrorMessage="1" sqref="N9:P13">
      <formula1>Yes_No</formula1>
    </dataValidation>
  </dataValidations>
  <hyperlinks>
    <hyperlink ref="M5" r:id="rId1"/>
    <hyperlink ref="E6" r:id="rId2"/>
  </hyperlinks>
  <printOptions horizontalCentered="1"/>
  <pageMargins left="0.25" right="0.25" top="0.5" bottom="0.5" header="0.3" footer="0.3"/>
  <pageSetup scale="84" fitToHeight="3" orientation="landscape" r:id="rId3"/>
  <headerFooter>
    <oddHeader>&amp;C&amp;"-,Bold"&amp;14Damage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"/>
  <sheetViews>
    <sheetView workbookViewId="0">
      <selection activeCell="C3" sqref="C3:C9"/>
    </sheetView>
  </sheetViews>
  <sheetFormatPr defaultColWidth="9.140625" defaultRowHeight="15" x14ac:dyDescent="0.25"/>
  <cols>
    <col min="1" max="1" width="3.7109375" style="1" customWidth="1"/>
    <col min="2" max="2" width="36" style="1" customWidth="1"/>
    <col min="3" max="3" width="5.85546875" style="2" bestFit="1" customWidth="1"/>
    <col min="4" max="4" width="3.7109375" style="1" customWidth="1"/>
    <col min="5" max="5" width="8.42578125" style="1" bestFit="1" customWidth="1"/>
    <col min="6" max="6" width="2.7109375" style="2" bestFit="1" customWidth="1"/>
    <col min="7" max="7" width="3.7109375" style="1" customWidth="1"/>
    <col min="8" max="8" width="11" style="1" bestFit="1" customWidth="1"/>
    <col min="9" max="9" width="3.140625" style="2" bestFit="1" customWidth="1"/>
    <col min="10" max="10" width="3.7109375" style="1" customWidth="1"/>
    <col min="11" max="11" width="7.42578125" style="1" bestFit="1" customWidth="1"/>
    <col min="12" max="12" width="2.5703125" style="2" customWidth="1"/>
    <col min="13" max="13" width="3.7109375" style="1" customWidth="1"/>
    <col min="14" max="14" width="11" style="2" bestFit="1" customWidth="1"/>
    <col min="15" max="15" width="3.7109375" style="1" customWidth="1"/>
    <col min="16" max="16" width="14.140625" style="1" bestFit="1" customWidth="1"/>
    <col min="17" max="17" width="4.42578125" style="2" bestFit="1" customWidth="1"/>
    <col min="18" max="18" width="3.7109375" style="1" customWidth="1"/>
    <col min="19" max="16384" width="9.140625" style="1"/>
  </cols>
  <sheetData>
    <row r="2" spans="2:18" x14ac:dyDescent="0.25">
      <c r="B2" s="91" t="s">
        <v>19</v>
      </c>
      <c r="C2" s="91"/>
      <c r="D2" s="29"/>
      <c r="E2" s="91" t="s">
        <v>20</v>
      </c>
      <c r="F2" s="91"/>
      <c r="G2" s="29"/>
      <c r="H2" s="91" t="s">
        <v>21</v>
      </c>
      <c r="I2" s="91"/>
      <c r="J2" s="29"/>
      <c r="K2" s="91" t="s">
        <v>26</v>
      </c>
      <c r="L2" s="91"/>
      <c r="M2" s="29"/>
      <c r="N2" s="30" t="s">
        <v>1</v>
      </c>
      <c r="O2" s="29"/>
      <c r="P2" s="91" t="s">
        <v>36</v>
      </c>
      <c r="Q2" s="91"/>
    </row>
    <row r="3" spans="2:18" x14ac:dyDescent="0.25">
      <c r="B3" s="3" t="s">
        <v>2</v>
      </c>
      <c r="C3" s="2" t="s">
        <v>44</v>
      </c>
      <c r="E3" s="3" t="s">
        <v>9</v>
      </c>
      <c r="H3" s="3" t="s">
        <v>12</v>
      </c>
      <c r="I3" s="2" t="s">
        <v>22</v>
      </c>
      <c r="K3" s="1" t="s">
        <v>27</v>
      </c>
      <c r="L3" s="2" t="s">
        <v>28</v>
      </c>
      <c r="N3" s="4" t="s">
        <v>31</v>
      </c>
      <c r="P3" s="1" t="s">
        <v>37</v>
      </c>
      <c r="Q3" s="2" t="s">
        <v>22</v>
      </c>
    </row>
    <row r="4" spans="2:18" ht="15.75" customHeight="1" x14ac:dyDescent="0.25">
      <c r="B4" s="45" t="s">
        <v>53</v>
      </c>
      <c r="C4" s="46" t="s">
        <v>54</v>
      </c>
      <c r="E4" s="3" t="s">
        <v>10</v>
      </c>
      <c r="H4" s="3" t="s">
        <v>13</v>
      </c>
      <c r="I4" s="2" t="s">
        <v>23</v>
      </c>
      <c r="K4" s="1" t="s">
        <v>29</v>
      </c>
      <c r="L4" s="2" t="s">
        <v>30</v>
      </c>
      <c r="N4" s="4" t="s">
        <v>32</v>
      </c>
      <c r="P4" s="1" t="s">
        <v>38</v>
      </c>
      <c r="Q4" s="2" t="s">
        <v>25</v>
      </c>
    </row>
    <row r="5" spans="2:18" x14ac:dyDescent="0.25">
      <c r="B5" s="45" t="s">
        <v>52</v>
      </c>
      <c r="C5" s="46" t="s">
        <v>51</v>
      </c>
      <c r="E5" s="3" t="s">
        <v>11</v>
      </c>
      <c r="H5" s="3" t="s">
        <v>14</v>
      </c>
      <c r="I5" s="2" t="s">
        <v>24</v>
      </c>
      <c r="K5" s="1" t="s">
        <v>45</v>
      </c>
      <c r="L5" s="2" t="s">
        <v>46</v>
      </c>
      <c r="N5" s="4" t="s">
        <v>7</v>
      </c>
      <c r="P5" s="47" t="s">
        <v>39</v>
      </c>
      <c r="Q5" s="46" t="s">
        <v>32</v>
      </c>
      <c r="R5" s="47"/>
    </row>
    <row r="6" spans="2:18" x14ac:dyDescent="0.25">
      <c r="B6" s="3" t="s">
        <v>3</v>
      </c>
      <c r="C6" s="2" t="s">
        <v>48</v>
      </c>
      <c r="E6" s="47" t="s">
        <v>64</v>
      </c>
      <c r="N6" s="4" t="s">
        <v>33</v>
      </c>
      <c r="P6" s="47" t="s">
        <v>45</v>
      </c>
      <c r="Q6" s="46" t="s">
        <v>46</v>
      </c>
      <c r="R6" s="47"/>
    </row>
    <row r="7" spans="2:18" x14ac:dyDescent="0.25">
      <c r="B7" s="3" t="s">
        <v>4</v>
      </c>
      <c r="C7" s="2" t="s">
        <v>7</v>
      </c>
      <c r="N7" s="4" t="s">
        <v>22</v>
      </c>
      <c r="P7" s="47" t="s">
        <v>62</v>
      </c>
      <c r="Q7" s="46" t="s">
        <v>30</v>
      </c>
      <c r="R7" s="47"/>
    </row>
    <row r="8" spans="2:18" x14ac:dyDescent="0.25">
      <c r="B8" s="45" t="s">
        <v>5</v>
      </c>
      <c r="C8" s="46" t="s">
        <v>55</v>
      </c>
      <c r="N8" s="4" t="s">
        <v>34</v>
      </c>
    </row>
    <row r="9" spans="2:18" x14ac:dyDescent="0.25">
      <c r="B9" s="45" t="s">
        <v>6</v>
      </c>
      <c r="C9" s="46" t="s">
        <v>8</v>
      </c>
      <c r="N9" s="4" t="s">
        <v>35</v>
      </c>
    </row>
    <row r="10" spans="2:18" x14ac:dyDescent="0.25">
      <c r="B10" s="3"/>
    </row>
    <row r="12" spans="2:18" x14ac:dyDescent="0.25">
      <c r="B12" s="48" t="s">
        <v>61</v>
      </c>
      <c r="C12" s="46"/>
    </row>
    <row r="13" spans="2:18" x14ac:dyDescent="0.25">
      <c r="B13" s="49" t="s">
        <v>56</v>
      </c>
      <c r="C13" s="46"/>
    </row>
    <row r="14" spans="2:18" x14ac:dyDescent="0.25">
      <c r="B14" s="49" t="s">
        <v>57</v>
      </c>
      <c r="C14" s="46"/>
    </row>
    <row r="15" spans="2:18" x14ac:dyDescent="0.25">
      <c r="B15" s="49" t="s">
        <v>58</v>
      </c>
      <c r="C15" s="46"/>
    </row>
    <row r="16" spans="2:18" x14ac:dyDescent="0.25">
      <c r="B16" s="49" t="s">
        <v>59</v>
      </c>
      <c r="C16" s="46"/>
    </row>
    <row r="17" spans="2:3" x14ac:dyDescent="0.25">
      <c r="B17" s="49" t="s">
        <v>60</v>
      </c>
      <c r="C17" s="46"/>
    </row>
  </sheetData>
  <mergeCells count="5">
    <mergeCell ref="B2:C2"/>
    <mergeCell ref="E2:F2"/>
    <mergeCell ref="H2:I2"/>
    <mergeCell ref="K2:L2"/>
    <mergeCell ref="P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19" sqref="G19"/>
    </sheetView>
  </sheetViews>
  <sheetFormatPr defaultRowHeight="15" x14ac:dyDescent="0.25"/>
  <cols>
    <col min="1" max="1" width="17.85546875" bestFit="1" customWidth="1"/>
    <col min="2" max="3" width="11.140625" bestFit="1" customWidth="1"/>
    <col min="4" max="4" width="12.140625" bestFit="1" customWidth="1"/>
    <col min="5" max="5" width="9" bestFit="1" customWidth="1"/>
    <col min="6" max="6" width="9.5703125" bestFit="1" customWidth="1"/>
    <col min="7" max="7" width="12.140625" bestFit="1" customWidth="1"/>
    <col min="8" max="9" width="11.140625" bestFit="1" customWidth="1"/>
    <col min="10" max="10" width="12.28515625" customWidth="1"/>
  </cols>
  <sheetData>
    <row r="1" spans="1:10" x14ac:dyDescent="0.25">
      <c r="B1" s="92" t="s">
        <v>144</v>
      </c>
      <c r="C1" s="92"/>
      <c r="D1" s="92"/>
      <c r="E1" s="92"/>
      <c r="F1" s="92"/>
      <c r="G1" s="92"/>
      <c r="H1" s="92"/>
    </row>
    <row r="2" spans="1:10" s="55" customFormat="1" x14ac:dyDescent="0.25">
      <c r="B2" s="60" t="s">
        <v>31</v>
      </c>
      <c r="C2" s="60" t="s">
        <v>32</v>
      </c>
      <c r="D2" s="60" t="s">
        <v>7</v>
      </c>
      <c r="E2" s="60" t="s">
        <v>33</v>
      </c>
      <c r="F2" s="60" t="s">
        <v>22</v>
      </c>
      <c r="G2" s="60" t="s">
        <v>34</v>
      </c>
      <c r="H2" s="60" t="s">
        <v>35</v>
      </c>
      <c r="I2" s="56" t="s">
        <v>153</v>
      </c>
      <c r="J2" s="60" t="s">
        <v>155</v>
      </c>
    </row>
    <row r="3" spans="1:10" x14ac:dyDescent="0.25">
      <c r="A3" t="s">
        <v>143</v>
      </c>
      <c r="B3" s="58">
        <v>35417</v>
      </c>
      <c r="C3" s="58">
        <v>3312</v>
      </c>
      <c r="D3" s="58"/>
      <c r="E3" s="58">
        <v>0</v>
      </c>
      <c r="F3" s="58"/>
      <c r="G3" s="58"/>
      <c r="H3" s="58">
        <f>43804+500</f>
        <v>44304</v>
      </c>
      <c r="I3" s="58"/>
      <c r="J3" s="61">
        <f>SUM(B3:I3)</f>
        <v>83033</v>
      </c>
    </row>
    <row r="4" spans="1:10" x14ac:dyDescent="0.25">
      <c r="A4" t="s">
        <v>150</v>
      </c>
      <c r="B4" s="58"/>
      <c r="C4" s="58">
        <v>23501</v>
      </c>
      <c r="D4" s="58"/>
      <c r="E4" s="58"/>
      <c r="F4" s="58"/>
      <c r="G4" s="58">
        <v>105050</v>
      </c>
      <c r="H4" s="58"/>
      <c r="I4" s="58"/>
      <c r="J4" s="61">
        <f t="shared" ref="J4:J6" si="0">SUM(B4:I4)</f>
        <v>128551</v>
      </c>
    </row>
    <row r="5" spans="1:10" x14ac:dyDescent="0.25">
      <c r="A5" t="s">
        <v>151</v>
      </c>
      <c r="B5" s="58"/>
      <c r="C5" s="58"/>
      <c r="D5" s="58"/>
      <c r="E5" s="58"/>
      <c r="F5" s="58">
        <v>250000</v>
      </c>
      <c r="G5" s="58"/>
      <c r="H5" s="58"/>
      <c r="I5" s="58"/>
      <c r="J5" s="61">
        <f t="shared" si="0"/>
        <v>250000</v>
      </c>
    </row>
    <row r="6" spans="1:10" x14ac:dyDescent="0.25">
      <c r="A6" t="s">
        <v>152</v>
      </c>
      <c r="B6" s="58"/>
      <c r="C6" s="58">
        <v>17000</v>
      </c>
      <c r="D6" s="58"/>
      <c r="E6" s="58"/>
      <c r="F6" s="58"/>
      <c r="G6" s="58"/>
      <c r="H6" s="58"/>
      <c r="I6" s="58"/>
      <c r="J6" s="61">
        <f t="shared" si="0"/>
        <v>17000</v>
      </c>
    </row>
    <row r="8" spans="1:10" x14ac:dyDescent="0.25">
      <c r="A8" t="s">
        <v>154</v>
      </c>
      <c r="B8" s="59">
        <f>SUM(B3:B7)</f>
        <v>35417</v>
      </c>
      <c r="C8" s="59">
        <f t="shared" ref="C8:I8" si="1">SUM(C3:C7)</f>
        <v>43813</v>
      </c>
      <c r="D8" s="59">
        <f t="shared" si="1"/>
        <v>0</v>
      </c>
      <c r="E8" s="59">
        <f t="shared" si="1"/>
        <v>0</v>
      </c>
      <c r="F8" s="59">
        <f t="shared" si="1"/>
        <v>250000</v>
      </c>
      <c r="G8" s="59">
        <f t="shared" si="1"/>
        <v>105050</v>
      </c>
      <c r="H8" s="59">
        <f t="shared" si="1"/>
        <v>44304</v>
      </c>
      <c r="I8" s="59">
        <f t="shared" si="1"/>
        <v>0</v>
      </c>
      <c r="J8" s="62">
        <f>SUM(B8:I8)</f>
        <v>478584</v>
      </c>
    </row>
    <row r="13" spans="1:10" x14ac:dyDescent="0.25">
      <c r="A13" t="s">
        <v>156</v>
      </c>
    </row>
  </sheetData>
  <mergeCells count="1">
    <mergeCell ref="B1:H1"/>
  </mergeCells>
  <pageMargins left="0.7" right="0.7" top="1.25" bottom="0.75" header="0.55000000000000004" footer="0.3"/>
  <pageSetup orientation="landscape" r:id="rId1"/>
  <headerFooter>
    <oddHeader>&amp;C&amp;14&amp;F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46"/>
  <sheetViews>
    <sheetView zoomScaleNormal="100" zoomScaleSheetLayoutView="100" zoomScalePageLayoutView="190" workbookViewId="0">
      <selection activeCell="D40" sqref="D40:D41"/>
    </sheetView>
  </sheetViews>
  <sheetFormatPr defaultColWidth="3.28515625" defaultRowHeight="12.75" x14ac:dyDescent="0.2"/>
  <cols>
    <col min="1" max="1" width="2.7109375" style="6" customWidth="1"/>
    <col min="2" max="3" width="3" style="5" customWidth="1"/>
    <col min="4" max="4" width="27.5703125" style="6" customWidth="1"/>
    <col min="5" max="5" width="23.140625" style="6" customWidth="1"/>
    <col min="6" max="6" width="11.85546875" style="35" bestFit="1" customWidth="1"/>
    <col min="7" max="7" width="13.28515625" style="35" bestFit="1" customWidth="1"/>
    <col min="8" max="8" width="23.140625" style="6" customWidth="1"/>
    <col min="9" max="9" width="6.85546875" style="6" customWidth="1"/>
    <col min="10" max="10" width="9.140625" style="8" customWidth="1"/>
    <col min="11" max="11" width="4.28515625" style="9" bestFit="1" customWidth="1"/>
    <col min="12" max="12" width="3.5703125" style="7" customWidth="1"/>
    <col min="13" max="13" width="7.42578125" style="7" customWidth="1"/>
    <col min="14" max="16" width="9.85546875" style="7" customWidth="1"/>
    <col min="17" max="17" width="8.85546875" style="7" customWidth="1"/>
    <col min="18" max="18" width="2.7109375" style="6" customWidth="1"/>
    <col min="19" max="16384" width="3.28515625" style="6"/>
  </cols>
  <sheetData>
    <row r="1" spans="2:17" ht="13.5" thickBot="1" x14ac:dyDescent="0.25"/>
    <row r="2" spans="2:17" ht="15" customHeight="1" x14ac:dyDescent="0.2">
      <c r="B2" s="69" t="s">
        <v>40</v>
      </c>
      <c r="C2" s="70"/>
      <c r="D2" s="71"/>
      <c r="E2" s="63" t="s">
        <v>157</v>
      </c>
      <c r="F2" s="64"/>
      <c r="G2" s="65"/>
      <c r="H2" s="34" t="s">
        <v>72</v>
      </c>
      <c r="I2" s="34"/>
      <c r="J2" s="31"/>
      <c r="K2" s="31"/>
      <c r="L2" s="32"/>
      <c r="M2" s="63" t="s">
        <v>159</v>
      </c>
      <c r="N2" s="64"/>
      <c r="O2" s="64"/>
      <c r="P2" s="64"/>
      <c r="Q2" s="65"/>
    </row>
    <row r="3" spans="2:17" ht="15" customHeight="1" x14ac:dyDescent="0.2">
      <c r="B3" s="38" t="s">
        <v>65</v>
      </c>
      <c r="C3" s="39"/>
      <c r="D3" s="40"/>
      <c r="E3" s="66" t="s">
        <v>158</v>
      </c>
      <c r="F3" s="67"/>
      <c r="G3" s="68"/>
      <c r="H3" s="90" t="s">
        <v>43</v>
      </c>
      <c r="I3" s="73"/>
      <c r="J3" s="73"/>
      <c r="K3" s="73"/>
      <c r="L3" s="74"/>
      <c r="M3" s="66" t="s">
        <v>160</v>
      </c>
      <c r="N3" s="67"/>
      <c r="O3" s="67"/>
      <c r="P3" s="67"/>
      <c r="Q3" s="68"/>
    </row>
    <row r="4" spans="2:17" ht="15" customHeight="1" x14ac:dyDescent="0.2">
      <c r="B4" s="72" t="s">
        <v>66</v>
      </c>
      <c r="C4" s="73"/>
      <c r="D4" s="74"/>
      <c r="E4" s="66"/>
      <c r="F4" s="67"/>
      <c r="G4" s="68"/>
      <c r="H4" s="90" t="s">
        <v>70</v>
      </c>
      <c r="I4" s="73"/>
      <c r="J4" s="73"/>
      <c r="K4" s="73"/>
      <c r="L4" s="74"/>
      <c r="M4" s="66"/>
      <c r="N4" s="67"/>
      <c r="O4" s="67"/>
      <c r="P4" s="67"/>
      <c r="Q4" s="68"/>
    </row>
    <row r="5" spans="2:17" ht="15" x14ac:dyDescent="0.25">
      <c r="B5" s="72" t="s">
        <v>67</v>
      </c>
      <c r="C5" s="73"/>
      <c r="D5" s="74"/>
      <c r="E5" s="66"/>
      <c r="F5" s="67"/>
      <c r="G5" s="68"/>
      <c r="H5" s="90" t="s">
        <v>71</v>
      </c>
      <c r="I5" s="73"/>
      <c r="J5" s="73"/>
      <c r="K5" s="73"/>
      <c r="L5" s="74"/>
      <c r="M5" s="78"/>
      <c r="N5" s="79"/>
      <c r="O5" s="79"/>
      <c r="P5" s="79"/>
      <c r="Q5" s="80"/>
    </row>
    <row r="6" spans="2:17" ht="15" x14ac:dyDescent="0.25">
      <c r="B6" s="72" t="s">
        <v>68</v>
      </c>
      <c r="C6" s="73"/>
      <c r="D6" s="74"/>
      <c r="E6" s="78"/>
      <c r="F6" s="79"/>
      <c r="G6" s="80"/>
      <c r="H6" s="87" t="s">
        <v>41</v>
      </c>
      <c r="I6" s="88"/>
      <c r="J6" s="88"/>
      <c r="K6" s="88"/>
      <c r="L6" s="89"/>
      <c r="M6" s="41"/>
      <c r="N6" s="41"/>
      <c r="O6" s="41"/>
      <c r="P6" s="41"/>
      <c r="Q6" s="42"/>
    </row>
    <row r="7" spans="2:17" ht="15.75" customHeight="1" thickBot="1" x14ac:dyDescent="0.25">
      <c r="B7" s="75" t="s">
        <v>69</v>
      </c>
      <c r="C7" s="76"/>
      <c r="D7" s="77"/>
      <c r="E7" s="81"/>
      <c r="F7" s="82"/>
      <c r="G7" s="83"/>
      <c r="H7" s="84"/>
      <c r="I7" s="85"/>
      <c r="J7" s="85"/>
      <c r="K7" s="85"/>
      <c r="L7" s="86"/>
      <c r="M7" s="43"/>
      <c r="N7" s="43"/>
      <c r="O7" s="43"/>
      <c r="P7" s="43"/>
      <c r="Q7" s="44"/>
    </row>
    <row r="8" spans="2:17" ht="90" customHeight="1" thickBot="1" x14ac:dyDescent="0.25">
      <c r="B8" s="10" t="s">
        <v>15</v>
      </c>
      <c r="C8" s="11" t="s">
        <v>1</v>
      </c>
      <c r="D8" s="12" t="s">
        <v>16</v>
      </c>
      <c r="E8" s="12" t="s">
        <v>63</v>
      </c>
      <c r="F8" s="12" t="s">
        <v>49</v>
      </c>
      <c r="G8" s="12" t="s">
        <v>50</v>
      </c>
      <c r="H8" s="12" t="s">
        <v>17</v>
      </c>
      <c r="I8" s="15" t="s">
        <v>73</v>
      </c>
      <c r="J8" s="13" t="s">
        <v>18</v>
      </c>
      <c r="K8" s="14" t="s">
        <v>0</v>
      </c>
      <c r="L8" s="15" t="s">
        <v>19</v>
      </c>
      <c r="M8" s="15" t="s">
        <v>47</v>
      </c>
      <c r="N8" s="15" t="s">
        <v>77</v>
      </c>
      <c r="O8" s="15" t="s">
        <v>76</v>
      </c>
      <c r="P8" s="15" t="s">
        <v>75</v>
      </c>
      <c r="Q8" s="33" t="s">
        <v>74</v>
      </c>
    </row>
    <row r="9" spans="2:17" x14ac:dyDescent="0.2">
      <c r="B9" s="16"/>
      <c r="C9" s="17" t="s">
        <v>31</v>
      </c>
      <c r="D9" s="18" t="s">
        <v>125</v>
      </c>
      <c r="E9" s="18"/>
      <c r="F9" s="36"/>
      <c r="G9" s="36"/>
      <c r="H9" s="18" t="s">
        <v>120</v>
      </c>
      <c r="I9" s="19"/>
      <c r="J9" s="21">
        <v>3208.26</v>
      </c>
      <c r="K9" s="22"/>
      <c r="L9" s="20"/>
      <c r="M9" s="20"/>
      <c r="N9" s="20"/>
      <c r="O9" s="20"/>
      <c r="P9" s="20"/>
      <c r="Q9" s="20"/>
    </row>
    <row r="10" spans="2:17" x14ac:dyDescent="0.2">
      <c r="B10" s="23"/>
      <c r="C10" s="24" t="s">
        <v>31</v>
      </c>
      <c r="D10" s="25" t="s">
        <v>161</v>
      </c>
      <c r="E10" s="25"/>
      <c r="F10" s="37"/>
      <c r="G10" s="37"/>
      <c r="H10" s="25" t="s">
        <v>132</v>
      </c>
      <c r="I10" s="53"/>
      <c r="J10" s="27">
        <v>2500</v>
      </c>
      <c r="K10" s="28"/>
      <c r="L10" s="26"/>
      <c r="M10" s="26"/>
      <c r="N10" s="26"/>
      <c r="O10" s="26"/>
      <c r="P10" s="26"/>
      <c r="Q10" s="26"/>
    </row>
    <row r="11" spans="2:17" x14ac:dyDescent="0.2">
      <c r="B11" s="23"/>
      <c r="C11" s="24" t="s">
        <v>31</v>
      </c>
      <c r="D11" s="25" t="s">
        <v>161</v>
      </c>
      <c r="E11" s="25"/>
      <c r="F11" s="37"/>
      <c r="G11" s="37"/>
      <c r="H11" s="25" t="s">
        <v>138</v>
      </c>
      <c r="I11" s="53"/>
      <c r="J11" s="27">
        <v>936</v>
      </c>
      <c r="K11" s="28"/>
      <c r="L11" s="26"/>
      <c r="M11" s="26"/>
      <c r="N11" s="26"/>
      <c r="O11" s="26"/>
      <c r="P11" s="26"/>
      <c r="Q11" s="26"/>
    </row>
    <row r="12" spans="2:17" ht="25.5" x14ac:dyDescent="0.2">
      <c r="B12" s="23"/>
      <c r="C12" s="24" t="s">
        <v>31</v>
      </c>
      <c r="D12" s="25" t="s">
        <v>162</v>
      </c>
      <c r="E12" s="25"/>
      <c r="F12" s="37"/>
      <c r="G12" s="37"/>
      <c r="H12" s="25" t="s">
        <v>130</v>
      </c>
      <c r="I12" s="53"/>
      <c r="J12" s="27">
        <v>1500</v>
      </c>
      <c r="K12" s="28"/>
      <c r="L12" s="26"/>
      <c r="M12" s="26"/>
      <c r="N12" s="26"/>
      <c r="O12" s="26"/>
      <c r="P12" s="26"/>
      <c r="Q12" s="26"/>
    </row>
    <row r="13" spans="2:17" x14ac:dyDescent="0.2">
      <c r="B13" s="23"/>
      <c r="C13" s="24" t="s">
        <v>31</v>
      </c>
      <c r="D13" s="25" t="s">
        <v>163</v>
      </c>
      <c r="E13" s="25"/>
      <c r="F13" s="37"/>
      <c r="G13" s="37"/>
      <c r="H13" s="25" t="s">
        <v>132</v>
      </c>
      <c r="I13" s="53"/>
      <c r="J13" s="27">
        <v>2500</v>
      </c>
      <c r="K13" s="28"/>
      <c r="L13" s="26"/>
      <c r="M13" s="26"/>
      <c r="N13" s="26"/>
      <c r="O13" s="26"/>
      <c r="P13" s="26"/>
      <c r="Q13" s="26"/>
    </row>
    <row r="14" spans="2:17" x14ac:dyDescent="0.2">
      <c r="B14" s="23"/>
      <c r="C14" s="24" t="s">
        <v>31</v>
      </c>
      <c r="D14" s="25" t="s">
        <v>163</v>
      </c>
      <c r="E14" s="25"/>
      <c r="F14" s="37"/>
      <c r="G14" s="37"/>
      <c r="H14" s="25" t="s">
        <v>132</v>
      </c>
      <c r="I14" s="53"/>
      <c r="J14" s="27">
        <v>2938</v>
      </c>
      <c r="K14" s="28"/>
      <c r="L14" s="26"/>
      <c r="M14" s="26"/>
      <c r="N14" s="26"/>
      <c r="O14" s="26"/>
      <c r="P14" s="26"/>
      <c r="Q14" s="26"/>
    </row>
    <row r="15" spans="2:17" x14ac:dyDescent="0.2">
      <c r="B15" s="23"/>
      <c r="C15" s="24" t="s">
        <v>31</v>
      </c>
      <c r="D15" s="25" t="s">
        <v>164</v>
      </c>
      <c r="E15" s="25"/>
      <c r="F15" s="37"/>
      <c r="G15" s="37"/>
      <c r="H15" s="25" t="s">
        <v>120</v>
      </c>
      <c r="I15" s="19"/>
      <c r="J15" s="27">
        <v>994.1</v>
      </c>
      <c r="K15" s="28"/>
      <c r="L15" s="26"/>
      <c r="M15" s="26"/>
      <c r="N15" s="26"/>
      <c r="O15" s="26"/>
      <c r="P15" s="26"/>
      <c r="Q15" s="26"/>
    </row>
    <row r="16" spans="2:17" x14ac:dyDescent="0.2">
      <c r="B16" s="23"/>
      <c r="C16" s="24" t="s">
        <v>31</v>
      </c>
      <c r="D16" s="25" t="s">
        <v>165</v>
      </c>
      <c r="E16" s="25"/>
      <c r="F16" s="37"/>
      <c r="G16" s="37"/>
      <c r="H16" s="25" t="s">
        <v>123</v>
      </c>
      <c r="I16" s="19"/>
      <c r="J16" s="27">
        <v>249.6</v>
      </c>
      <c r="K16" s="28"/>
      <c r="L16" s="26"/>
      <c r="M16" s="26"/>
      <c r="N16" s="26"/>
      <c r="O16" s="26"/>
      <c r="P16" s="26"/>
      <c r="Q16" s="26"/>
    </row>
    <row r="17" spans="2:17" x14ac:dyDescent="0.2">
      <c r="B17" s="23"/>
      <c r="C17" s="24" t="s">
        <v>31</v>
      </c>
      <c r="D17" s="25" t="s">
        <v>166</v>
      </c>
      <c r="E17" s="25"/>
      <c r="F17" s="37"/>
      <c r="G17" s="37"/>
      <c r="H17" s="25" t="s">
        <v>120</v>
      </c>
      <c r="I17" s="19"/>
      <c r="J17" s="27">
        <v>52</v>
      </c>
      <c r="K17" s="28"/>
      <c r="L17" s="26"/>
      <c r="M17" s="26"/>
      <c r="N17" s="26"/>
      <c r="O17" s="26"/>
      <c r="P17" s="26"/>
      <c r="Q17" s="26"/>
    </row>
    <row r="18" spans="2:17" x14ac:dyDescent="0.2">
      <c r="B18" s="23"/>
      <c r="C18" s="24" t="s">
        <v>31</v>
      </c>
      <c r="D18" s="53" t="s">
        <v>167</v>
      </c>
      <c r="E18" s="25"/>
      <c r="F18" s="37"/>
      <c r="G18" s="37"/>
      <c r="H18" s="25" t="s">
        <v>120</v>
      </c>
      <c r="I18" s="19"/>
      <c r="J18" s="27">
        <v>5273</v>
      </c>
      <c r="K18" s="28"/>
      <c r="L18" s="26"/>
      <c r="M18" s="26"/>
      <c r="N18" s="26"/>
      <c r="O18" s="26"/>
      <c r="P18" s="26"/>
      <c r="Q18" s="26"/>
    </row>
    <row r="19" spans="2:17" x14ac:dyDescent="0.2">
      <c r="B19" s="23"/>
      <c r="C19" s="24" t="s">
        <v>31</v>
      </c>
      <c r="D19" s="54" t="s">
        <v>168</v>
      </c>
      <c r="E19" s="25"/>
      <c r="F19" s="37"/>
      <c r="G19" s="37"/>
      <c r="H19" s="25" t="s">
        <v>123</v>
      </c>
      <c r="I19" s="19"/>
      <c r="J19" s="27">
        <v>221.16</v>
      </c>
      <c r="K19" s="28"/>
      <c r="L19" s="26"/>
      <c r="M19" s="26"/>
      <c r="N19" s="26"/>
      <c r="O19" s="26"/>
      <c r="P19" s="26"/>
      <c r="Q19" s="26"/>
    </row>
    <row r="20" spans="2:17" x14ac:dyDescent="0.2">
      <c r="B20" s="23"/>
      <c r="C20" s="24" t="s">
        <v>31</v>
      </c>
      <c r="D20" s="25" t="s">
        <v>169</v>
      </c>
      <c r="E20" s="25"/>
      <c r="F20" s="37"/>
      <c r="G20" s="37"/>
      <c r="H20" s="25" t="s">
        <v>120</v>
      </c>
      <c r="I20" s="19"/>
      <c r="J20" s="27">
        <v>1256.46</v>
      </c>
      <c r="K20" s="28"/>
      <c r="L20" s="26"/>
      <c r="M20" s="26"/>
      <c r="N20" s="26"/>
      <c r="O20" s="26"/>
      <c r="P20" s="26"/>
      <c r="Q20" s="26"/>
    </row>
    <row r="21" spans="2:17" x14ac:dyDescent="0.2">
      <c r="B21" s="23"/>
      <c r="C21" s="24" t="s">
        <v>31</v>
      </c>
      <c r="D21" s="25" t="s">
        <v>169</v>
      </c>
      <c r="E21" s="25"/>
      <c r="F21" s="37"/>
      <c r="G21" s="37"/>
      <c r="H21" s="25" t="s">
        <v>123</v>
      </c>
      <c r="I21" s="19"/>
      <c r="J21" s="27">
        <v>2475.16</v>
      </c>
      <c r="K21" s="28"/>
      <c r="L21" s="26"/>
      <c r="M21" s="26"/>
      <c r="N21" s="26"/>
      <c r="O21" s="26"/>
      <c r="P21" s="26"/>
      <c r="Q21" s="26"/>
    </row>
    <row r="22" spans="2:17" x14ac:dyDescent="0.2">
      <c r="B22" s="23"/>
      <c r="C22" s="24" t="s">
        <v>31</v>
      </c>
      <c r="D22" s="25" t="s">
        <v>122</v>
      </c>
      <c r="E22" s="25"/>
      <c r="F22" s="37"/>
      <c r="G22" s="37"/>
      <c r="H22" s="25" t="s">
        <v>123</v>
      </c>
      <c r="I22" s="19"/>
      <c r="J22" s="27">
        <v>943.29</v>
      </c>
      <c r="K22" s="28"/>
      <c r="L22" s="26"/>
      <c r="M22" s="26"/>
      <c r="N22" s="26"/>
      <c r="O22" s="26"/>
      <c r="P22" s="26"/>
      <c r="Q22" s="26"/>
    </row>
    <row r="23" spans="2:17" x14ac:dyDescent="0.2">
      <c r="B23" s="23"/>
      <c r="C23" s="24" t="s">
        <v>31</v>
      </c>
      <c r="D23" s="25" t="s">
        <v>99</v>
      </c>
      <c r="E23" s="25"/>
      <c r="F23" s="37"/>
      <c r="G23" s="37"/>
      <c r="H23" s="25" t="s">
        <v>101</v>
      </c>
      <c r="I23" s="19"/>
      <c r="J23" s="27">
        <v>1700</v>
      </c>
      <c r="K23" s="28"/>
      <c r="L23" s="26"/>
      <c r="M23" s="26"/>
      <c r="N23" s="26"/>
      <c r="O23" s="26"/>
      <c r="P23" s="26"/>
      <c r="Q23" s="26"/>
    </row>
    <row r="24" spans="2:17" x14ac:dyDescent="0.2">
      <c r="B24" s="23"/>
      <c r="C24" s="24" t="s">
        <v>31</v>
      </c>
      <c r="D24" s="25" t="s">
        <v>170</v>
      </c>
      <c r="E24" s="25"/>
      <c r="F24" s="37"/>
      <c r="G24" s="37"/>
      <c r="H24" s="25" t="s">
        <v>141</v>
      </c>
      <c r="I24" s="19"/>
      <c r="J24" s="27">
        <v>8420</v>
      </c>
      <c r="K24" s="28"/>
      <c r="L24" s="26"/>
      <c r="M24" s="26"/>
      <c r="N24" s="26"/>
      <c r="O24" s="26"/>
      <c r="P24" s="26"/>
      <c r="Q24" s="26"/>
    </row>
    <row r="25" spans="2:17" x14ac:dyDescent="0.2">
      <c r="B25" s="23"/>
      <c r="C25" s="24" t="s">
        <v>31</v>
      </c>
      <c r="D25" s="25" t="s">
        <v>171</v>
      </c>
      <c r="E25" s="25"/>
      <c r="F25" s="37"/>
      <c r="G25" s="37"/>
      <c r="H25" s="25" t="s">
        <v>121</v>
      </c>
      <c r="I25" s="19"/>
      <c r="J25" s="27">
        <v>249.8</v>
      </c>
      <c r="K25" s="28"/>
      <c r="L25" s="26"/>
      <c r="M25" s="26"/>
      <c r="N25" s="26"/>
      <c r="O25" s="26"/>
      <c r="P25" s="26"/>
      <c r="Q25" s="26"/>
    </row>
    <row r="26" spans="2:17" x14ac:dyDescent="0.2">
      <c r="B26" s="23"/>
      <c r="C26" s="24" t="s">
        <v>32</v>
      </c>
      <c r="D26" s="25" t="s">
        <v>134</v>
      </c>
      <c r="E26" s="25"/>
      <c r="F26" s="37"/>
      <c r="G26" s="37"/>
      <c r="H26" s="25" t="s">
        <v>135</v>
      </c>
      <c r="I26" s="19"/>
      <c r="J26" s="27">
        <v>3000</v>
      </c>
      <c r="K26" s="28"/>
      <c r="L26" s="26"/>
      <c r="M26" s="26"/>
      <c r="N26" s="26"/>
      <c r="O26" s="26"/>
      <c r="P26" s="26"/>
      <c r="Q26" s="26"/>
    </row>
    <row r="27" spans="2:17" x14ac:dyDescent="0.2">
      <c r="B27" s="23"/>
      <c r="C27" s="24" t="s">
        <v>32</v>
      </c>
      <c r="D27" s="25" t="s">
        <v>172</v>
      </c>
      <c r="E27" s="25"/>
      <c r="F27" s="37"/>
      <c r="G27" s="37"/>
      <c r="H27" s="25" t="s">
        <v>140</v>
      </c>
      <c r="I27" s="19"/>
      <c r="J27" s="27">
        <v>312.12</v>
      </c>
      <c r="K27" s="28"/>
      <c r="L27" s="26"/>
      <c r="M27" s="26"/>
      <c r="N27" s="26"/>
      <c r="O27" s="26"/>
      <c r="P27" s="26"/>
      <c r="Q27" s="26"/>
    </row>
    <row r="28" spans="2:17" x14ac:dyDescent="0.2">
      <c r="B28" s="23"/>
      <c r="C28" s="24" t="s">
        <v>22</v>
      </c>
      <c r="D28" s="25" t="s">
        <v>173</v>
      </c>
      <c r="E28" s="25"/>
      <c r="F28" s="37"/>
      <c r="G28" s="37"/>
      <c r="H28" s="25" t="s">
        <v>137</v>
      </c>
      <c r="I28" s="19"/>
      <c r="J28" s="27">
        <v>500</v>
      </c>
      <c r="K28" s="28"/>
      <c r="L28" s="26"/>
      <c r="M28" s="26"/>
      <c r="N28" s="26"/>
      <c r="O28" s="26"/>
      <c r="P28" s="26"/>
      <c r="Q28" s="26"/>
    </row>
    <row r="29" spans="2:17" x14ac:dyDescent="0.2">
      <c r="B29" s="23"/>
      <c r="C29" s="24" t="s">
        <v>35</v>
      </c>
      <c r="D29" s="25" t="s">
        <v>105</v>
      </c>
      <c r="E29" s="25"/>
      <c r="F29" s="37"/>
      <c r="G29" s="37"/>
      <c r="H29" s="25" t="s">
        <v>104</v>
      </c>
      <c r="I29" s="18"/>
      <c r="J29" s="27">
        <v>2497</v>
      </c>
      <c r="K29" s="28"/>
      <c r="L29" s="26"/>
      <c r="M29" s="26"/>
      <c r="N29" s="26"/>
      <c r="O29" s="26"/>
      <c r="P29" s="26"/>
      <c r="Q29" s="26"/>
    </row>
    <row r="30" spans="2:17" x14ac:dyDescent="0.2">
      <c r="B30" s="23"/>
      <c r="C30" s="24" t="s">
        <v>35</v>
      </c>
      <c r="D30" s="25" t="s">
        <v>105</v>
      </c>
      <c r="E30" s="25"/>
      <c r="F30" s="37"/>
      <c r="G30" s="37"/>
      <c r="H30" s="25" t="s">
        <v>107</v>
      </c>
      <c r="I30" s="18"/>
      <c r="J30" s="27">
        <v>120</v>
      </c>
      <c r="K30" s="28"/>
      <c r="L30" s="26"/>
      <c r="M30" s="26"/>
      <c r="N30" s="26"/>
      <c r="O30" s="26"/>
      <c r="P30" s="26"/>
      <c r="Q30" s="26"/>
    </row>
    <row r="31" spans="2:17" x14ac:dyDescent="0.2">
      <c r="B31" s="23"/>
      <c r="C31" s="24" t="s">
        <v>35</v>
      </c>
      <c r="D31" s="25" t="s">
        <v>105</v>
      </c>
      <c r="E31" s="25"/>
      <c r="F31" s="37"/>
      <c r="G31" s="37"/>
      <c r="H31" s="25" t="s">
        <v>104</v>
      </c>
      <c r="I31" s="19"/>
      <c r="J31" s="27">
        <v>278</v>
      </c>
      <c r="K31" s="28"/>
      <c r="L31" s="26"/>
      <c r="M31" s="26"/>
      <c r="N31" s="26"/>
      <c r="O31" s="26"/>
      <c r="P31" s="26"/>
      <c r="Q31" s="26"/>
    </row>
    <row r="32" spans="2:17" x14ac:dyDescent="0.2">
      <c r="B32" s="23"/>
      <c r="C32" s="24" t="s">
        <v>35</v>
      </c>
      <c r="D32" s="25" t="s">
        <v>174</v>
      </c>
      <c r="E32" s="25"/>
      <c r="F32" s="37"/>
      <c r="G32" s="37"/>
      <c r="H32" s="25" t="s">
        <v>118</v>
      </c>
      <c r="I32" s="19"/>
      <c r="J32" s="27">
        <v>279</v>
      </c>
      <c r="K32" s="28"/>
      <c r="L32" s="26"/>
      <c r="M32" s="26"/>
      <c r="N32" s="26"/>
      <c r="O32" s="26"/>
      <c r="P32" s="26"/>
      <c r="Q32" s="26"/>
    </row>
    <row r="33" spans="2:17" x14ac:dyDescent="0.2">
      <c r="B33" s="23"/>
      <c r="C33" s="24" t="s">
        <v>35</v>
      </c>
      <c r="D33" s="25" t="s">
        <v>168</v>
      </c>
      <c r="E33" s="25"/>
      <c r="F33" s="37"/>
      <c r="G33" s="37"/>
      <c r="H33" s="25" t="s">
        <v>113</v>
      </c>
      <c r="I33" s="19"/>
      <c r="J33" s="27">
        <v>304</v>
      </c>
      <c r="K33" s="28"/>
      <c r="L33" s="26"/>
      <c r="M33" s="26"/>
      <c r="N33" s="26"/>
      <c r="O33" s="26"/>
      <c r="P33" s="26"/>
      <c r="Q33" s="26"/>
    </row>
    <row r="34" spans="2:17" x14ac:dyDescent="0.2">
      <c r="B34" s="23"/>
      <c r="C34" s="24" t="s">
        <v>35</v>
      </c>
      <c r="D34" s="25" t="s">
        <v>169</v>
      </c>
      <c r="E34" s="25"/>
      <c r="F34" s="37"/>
      <c r="G34" s="37"/>
      <c r="H34" s="25" t="s">
        <v>110</v>
      </c>
      <c r="I34" s="18"/>
      <c r="J34" s="27">
        <v>3820</v>
      </c>
      <c r="K34" s="28"/>
      <c r="L34" s="26"/>
      <c r="M34" s="26"/>
      <c r="N34" s="26"/>
      <c r="O34" s="26"/>
      <c r="P34" s="26"/>
      <c r="Q34" s="26"/>
    </row>
    <row r="35" spans="2:17" x14ac:dyDescent="0.2">
      <c r="B35" s="23"/>
      <c r="C35" s="24" t="s">
        <v>35</v>
      </c>
      <c r="D35" s="25" t="s">
        <v>169</v>
      </c>
      <c r="E35" s="25"/>
      <c r="F35" s="37"/>
      <c r="G35" s="37"/>
      <c r="H35" s="25" t="s">
        <v>111</v>
      </c>
      <c r="I35" s="18"/>
      <c r="J35" s="27">
        <v>783</v>
      </c>
      <c r="K35" s="28"/>
      <c r="L35" s="26"/>
      <c r="M35" s="26"/>
      <c r="N35" s="26"/>
      <c r="O35" s="26"/>
      <c r="P35" s="26"/>
      <c r="Q35" s="26"/>
    </row>
    <row r="36" spans="2:17" x14ac:dyDescent="0.2">
      <c r="B36" s="23"/>
      <c r="C36" s="24" t="s">
        <v>35</v>
      </c>
      <c r="D36" s="25" t="s">
        <v>169</v>
      </c>
      <c r="E36" s="25"/>
      <c r="F36" s="37"/>
      <c r="G36" s="37"/>
      <c r="H36" s="25" t="s">
        <v>104</v>
      </c>
      <c r="I36" s="19"/>
      <c r="J36" s="27">
        <v>1695</v>
      </c>
      <c r="K36" s="28"/>
      <c r="L36" s="26"/>
      <c r="M36" s="26"/>
      <c r="N36" s="26"/>
      <c r="O36" s="26"/>
      <c r="P36" s="26"/>
      <c r="Q36" s="26"/>
    </row>
    <row r="37" spans="2:17" x14ac:dyDescent="0.2">
      <c r="B37" s="23"/>
      <c r="C37" s="24" t="s">
        <v>35</v>
      </c>
      <c r="D37" s="25" t="s">
        <v>175</v>
      </c>
      <c r="E37" s="25"/>
      <c r="F37" s="37"/>
      <c r="G37" s="37"/>
      <c r="H37" s="25" t="s">
        <v>116</v>
      </c>
      <c r="I37" s="19"/>
      <c r="J37" s="27">
        <v>22500</v>
      </c>
      <c r="K37" s="28"/>
      <c r="L37" s="26"/>
      <c r="M37" s="26"/>
      <c r="N37" s="26"/>
      <c r="O37" s="26"/>
      <c r="P37" s="26"/>
      <c r="Q37" s="26"/>
    </row>
    <row r="38" spans="2:17" x14ac:dyDescent="0.2">
      <c r="B38" s="23"/>
      <c r="C38" s="24" t="s">
        <v>35</v>
      </c>
      <c r="D38" s="25" t="s">
        <v>176</v>
      </c>
      <c r="E38" s="25"/>
      <c r="F38" s="37"/>
      <c r="G38" s="37"/>
      <c r="H38" s="25" t="s">
        <v>113</v>
      </c>
      <c r="I38" s="19"/>
      <c r="J38" s="27">
        <v>475</v>
      </c>
      <c r="K38" s="28"/>
      <c r="L38" s="26"/>
      <c r="M38" s="26"/>
      <c r="N38" s="26"/>
      <c r="O38" s="26"/>
      <c r="P38" s="26"/>
      <c r="Q38" s="26"/>
    </row>
    <row r="39" spans="2:17" x14ac:dyDescent="0.2">
      <c r="B39" s="23"/>
      <c r="C39" s="24" t="s">
        <v>35</v>
      </c>
      <c r="D39" s="25" t="s">
        <v>177</v>
      </c>
      <c r="E39" s="25"/>
      <c r="F39" s="37"/>
      <c r="G39" s="37"/>
      <c r="H39" s="25" t="s">
        <v>128</v>
      </c>
      <c r="I39" s="19"/>
      <c r="J39" s="27">
        <v>8000</v>
      </c>
      <c r="K39" s="28"/>
      <c r="L39" s="26"/>
      <c r="M39" s="26"/>
      <c r="N39" s="26"/>
      <c r="O39" s="26"/>
      <c r="P39" s="26"/>
      <c r="Q39" s="26"/>
    </row>
    <row r="40" spans="2:17" x14ac:dyDescent="0.2">
      <c r="B40" s="23"/>
      <c r="C40" s="24" t="s">
        <v>35</v>
      </c>
      <c r="D40" s="25" t="s">
        <v>171</v>
      </c>
      <c r="E40" s="25"/>
      <c r="F40" s="37"/>
      <c r="G40" s="37"/>
      <c r="H40" s="25" t="s">
        <v>104</v>
      </c>
      <c r="I40" s="18"/>
      <c r="J40" s="27">
        <v>2497</v>
      </c>
      <c r="K40" s="28"/>
      <c r="L40" s="26"/>
      <c r="M40" s="26"/>
      <c r="N40" s="26"/>
      <c r="O40" s="26"/>
      <c r="P40" s="26"/>
      <c r="Q40" s="26"/>
    </row>
    <row r="41" spans="2:17" x14ac:dyDescent="0.2">
      <c r="B41" s="23"/>
      <c r="C41" s="24" t="s">
        <v>35</v>
      </c>
      <c r="D41" s="25" t="s">
        <v>178</v>
      </c>
      <c r="E41" s="25"/>
      <c r="F41" s="37"/>
      <c r="G41" s="37"/>
      <c r="H41" s="25" t="s">
        <v>104</v>
      </c>
      <c r="I41" s="19"/>
      <c r="J41" s="27">
        <v>555.5</v>
      </c>
      <c r="K41" s="28"/>
      <c r="L41" s="26"/>
      <c r="M41" s="26"/>
      <c r="N41" s="26"/>
      <c r="O41" s="26"/>
      <c r="P41" s="26"/>
      <c r="Q41" s="26"/>
    </row>
    <row r="42" spans="2:17" x14ac:dyDescent="0.2">
      <c r="B42" s="23"/>
      <c r="C42" s="24"/>
      <c r="D42" s="25"/>
      <c r="E42" s="25"/>
      <c r="F42" s="37"/>
      <c r="G42" s="37"/>
      <c r="H42" s="25"/>
      <c r="I42" s="19"/>
      <c r="J42" s="27">
        <f>SUM(J9:J41)</f>
        <v>83032.450000000012</v>
      </c>
      <c r="K42" s="28"/>
      <c r="L42" s="26"/>
      <c r="M42" s="26"/>
      <c r="N42" s="26"/>
      <c r="O42" s="26"/>
      <c r="P42" s="26"/>
      <c r="Q42" s="26"/>
    </row>
    <row r="44" spans="2:17" x14ac:dyDescent="0.2">
      <c r="B44" s="6" t="s">
        <v>79</v>
      </c>
    </row>
    <row r="45" spans="2:17" x14ac:dyDescent="0.2">
      <c r="B45" s="6" t="s">
        <v>78</v>
      </c>
    </row>
    <row r="46" spans="2:17" x14ac:dyDescent="0.2">
      <c r="B46" s="6" t="s">
        <v>42</v>
      </c>
      <c r="C46" s="6"/>
    </row>
  </sheetData>
  <autoFilter ref="B8:Q8"/>
  <sortState ref="B9:Q41">
    <sortCondition ref="C9:C41"/>
    <sortCondition ref="D9:D41"/>
  </sortState>
  <mergeCells count="20">
    <mergeCell ref="B2:D2"/>
    <mergeCell ref="E2:G2"/>
    <mergeCell ref="M2:Q2"/>
    <mergeCell ref="E3:G3"/>
    <mergeCell ref="H3:L3"/>
    <mergeCell ref="M3:Q3"/>
    <mergeCell ref="B4:D4"/>
    <mergeCell ref="E4:G4"/>
    <mergeCell ref="H4:L4"/>
    <mergeCell ref="M4:Q4"/>
    <mergeCell ref="B5:D5"/>
    <mergeCell ref="E5:G5"/>
    <mergeCell ref="H5:L5"/>
    <mergeCell ref="M5:Q5"/>
    <mergeCell ref="B6:D6"/>
    <mergeCell ref="E6:G6"/>
    <mergeCell ref="H6:L6"/>
    <mergeCell ref="B7:D7"/>
    <mergeCell ref="E7:G7"/>
    <mergeCell ref="H7:L7"/>
  </mergeCells>
  <dataValidations disablePrompts="1" count="7">
    <dataValidation type="list" allowBlank="1" showInputMessage="1" showErrorMessage="1" sqref="N9:P14">
      <formula1>Yes_No</formula1>
    </dataValidation>
    <dataValidation type="list" allowBlank="1" showInputMessage="1" showErrorMessage="1" sqref="I15:I42">
      <formula1>causeOfDamage</formula1>
    </dataValidation>
    <dataValidation type="list" allowBlank="1" showInputMessage="1" showErrorMessage="1" sqref="N15:P42">
      <formula1>yesNoUnsure</formula1>
    </dataValidation>
    <dataValidation type="list" allowBlank="1" showInputMessage="1" showErrorMessage="1" sqref="L9:L42">
      <formula1>Labor</formula1>
    </dataValidation>
    <dataValidation type="list" allowBlank="1" showInputMessage="1" showErrorMessage="1" sqref="M9:M42">
      <formula1>EHP</formula1>
    </dataValidation>
    <dataValidation type="list" allowBlank="1" showInputMessage="1" showErrorMessage="1" sqref="Q9:Q42">
      <formula1>Priority</formula1>
    </dataValidation>
    <dataValidation type="list" allowBlank="1" showInputMessage="1" showErrorMessage="1" sqref="C9:C42">
      <formula1>Category</formula1>
    </dataValidation>
  </dataValidations>
  <printOptions horizontalCentered="1"/>
  <pageMargins left="0.25" right="0.25" top="0.5" bottom="0.25" header="0.25" footer="0.25"/>
  <pageSetup scale="74" fitToHeight="0" orientation="landscape" r:id="rId1"/>
  <headerFooter>
    <oddHeader>&amp;C&amp;"-,Bold"&amp;14Damage Inventory - 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Q31"/>
  <sheetViews>
    <sheetView zoomScaleNormal="100" zoomScaleSheetLayoutView="120" zoomScalePageLayoutView="190" workbookViewId="0">
      <selection activeCell="D21" sqref="D21"/>
    </sheetView>
  </sheetViews>
  <sheetFormatPr defaultColWidth="3.28515625" defaultRowHeight="12.75" x14ac:dyDescent="0.2"/>
  <cols>
    <col min="1" max="1" width="2.7109375" style="6" customWidth="1"/>
    <col min="2" max="3" width="3" style="5" customWidth="1"/>
    <col min="4" max="4" width="27.5703125" style="6" customWidth="1"/>
    <col min="5" max="5" width="26.85546875" style="6" customWidth="1"/>
    <col min="6" max="6" width="10.5703125" style="35" customWidth="1"/>
    <col min="7" max="7" width="13.140625" style="35" bestFit="1" customWidth="1"/>
    <col min="8" max="8" width="23.140625" style="6" customWidth="1"/>
    <col min="9" max="9" width="21.5703125" style="6" bestFit="1" customWidth="1"/>
    <col min="10" max="10" width="8.42578125" style="8" bestFit="1" customWidth="1"/>
    <col min="11" max="11" width="6.5703125" style="9" customWidth="1"/>
    <col min="12" max="12" width="3.5703125" style="7" customWidth="1"/>
    <col min="13" max="17" width="8.85546875" style="7" customWidth="1"/>
    <col min="18" max="18" width="2.7109375" style="6" customWidth="1"/>
    <col min="19" max="16384" width="3.28515625" style="6"/>
  </cols>
  <sheetData>
    <row r="1" spans="2:17" ht="13.5" thickBot="1" x14ac:dyDescent="0.25"/>
    <row r="2" spans="2:17" ht="15" customHeight="1" x14ac:dyDescent="0.2">
      <c r="B2" s="69" t="s">
        <v>40</v>
      </c>
      <c r="C2" s="70"/>
      <c r="D2" s="71"/>
      <c r="E2" s="63"/>
      <c r="F2" s="64"/>
      <c r="G2" s="65"/>
      <c r="H2" s="34" t="s">
        <v>72</v>
      </c>
      <c r="I2" s="34"/>
      <c r="J2" s="31"/>
      <c r="K2" s="31"/>
      <c r="L2" s="32"/>
      <c r="M2" s="63"/>
      <c r="N2" s="64"/>
      <c r="O2" s="64"/>
      <c r="P2" s="64"/>
      <c r="Q2" s="65"/>
    </row>
    <row r="3" spans="2:17" ht="15" customHeight="1" x14ac:dyDescent="0.2">
      <c r="B3" s="38" t="s">
        <v>65</v>
      </c>
      <c r="C3" s="39"/>
      <c r="D3" s="40"/>
      <c r="E3" s="66"/>
      <c r="F3" s="67"/>
      <c r="G3" s="68"/>
      <c r="H3" s="90" t="s">
        <v>43</v>
      </c>
      <c r="I3" s="73"/>
      <c r="J3" s="73"/>
      <c r="K3" s="73"/>
      <c r="L3" s="74"/>
      <c r="M3" s="66"/>
      <c r="N3" s="67"/>
      <c r="O3" s="67"/>
      <c r="P3" s="67"/>
      <c r="Q3" s="68"/>
    </row>
    <row r="4" spans="2:17" ht="15" customHeight="1" x14ac:dyDescent="0.2">
      <c r="B4" s="72" t="s">
        <v>66</v>
      </c>
      <c r="C4" s="73"/>
      <c r="D4" s="74"/>
      <c r="E4" s="66"/>
      <c r="F4" s="67"/>
      <c r="G4" s="68"/>
      <c r="H4" s="90" t="s">
        <v>70</v>
      </c>
      <c r="I4" s="73"/>
      <c r="J4" s="73"/>
      <c r="K4" s="73"/>
      <c r="L4" s="74"/>
      <c r="M4" s="66"/>
      <c r="N4" s="67"/>
      <c r="O4" s="67"/>
      <c r="P4" s="67"/>
      <c r="Q4" s="68"/>
    </row>
    <row r="5" spans="2:17" ht="15" x14ac:dyDescent="0.25">
      <c r="B5" s="72" t="s">
        <v>67</v>
      </c>
      <c r="C5" s="73"/>
      <c r="D5" s="74"/>
      <c r="E5" s="66"/>
      <c r="F5" s="67"/>
      <c r="G5" s="68"/>
      <c r="H5" s="90" t="s">
        <v>71</v>
      </c>
      <c r="I5" s="73"/>
      <c r="J5" s="73"/>
      <c r="K5" s="73"/>
      <c r="L5" s="74"/>
      <c r="M5" s="78"/>
      <c r="N5" s="79"/>
      <c r="O5" s="79"/>
      <c r="P5" s="79"/>
      <c r="Q5" s="80"/>
    </row>
    <row r="6" spans="2:17" ht="15" x14ac:dyDescent="0.25">
      <c r="B6" s="72" t="s">
        <v>68</v>
      </c>
      <c r="C6" s="73"/>
      <c r="D6" s="74"/>
      <c r="E6" s="78"/>
      <c r="F6" s="79"/>
      <c r="G6" s="80"/>
      <c r="H6" s="87" t="s">
        <v>41</v>
      </c>
      <c r="I6" s="88"/>
      <c r="J6" s="88"/>
      <c r="K6" s="88"/>
      <c r="L6" s="89"/>
      <c r="M6" s="41"/>
      <c r="N6" s="41"/>
      <c r="O6" s="41"/>
      <c r="P6" s="41"/>
      <c r="Q6" s="42"/>
    </row>
    <row r="7" spans="2:17" ht="15.75" customHeight="1" thickBot="1" x14ac:dyDescent="0.25">
      <c r="B7" s="75" t="s">
        <v>69</v>
      </c>
      <c r="C7" s="76"/>
      <c r="D7" s="77"/>
      <c r="E7" s="81"/>
      <c r="F7" s="82"/>
      <c r="G7" s="83"/>
      <c r="H7" s="84"/>
      <c r="I7" s="85"/>
      <c r="J7" s="85"/>
      <c r="K7" s="85"/>
      <c r="L7" s="86"/>
      <c r="M7" s="43"/>
      <c r="N7" s="43"/>
      <c r="O7" s="43"/>
      <c r="P7" s="43"/>
      <c r="Q7" s="44"/>
    </row>
    <row r="8" spans="2:17" ht="93.6" customHeight="1" thickBot="1" x14ac:dyDescent="0.25">
      <c r="B8" s="10" t="s">
        <v>15</v>
      </c>
      <c r="C8" s="11" t="s">
        <v>1</v>
      </c>
      <c r="D8" s="12" t="s">
        <v>16</v>
      </c>
      <c r="E8" s="12" t="s">
        <v>63</v>
      </c>
      <c r="F8" s="12" t="s">
        <v>49</v>
      </c>
      <c r="G8" s="12" t="s">
        <v>50</v>
      </c>
      <c r="H8" s="12" t="s">
        <v>17</v>
      </c>
      <c r="I8" s="15" t="s">
        <v>73</v>
      </c>
      <c r="J8" s="13" t="s">
        <v>18</v>
      </c>
      <c r="K8" s="14" t="s">
        <v>0</v>
      </c>
      <c r="L8" s="15" t="s">
        <v>19</v>
      </c>
      <c r="M8" s="15" t="s">
        <v>47</v>
      </c>
      <c r="N8" s="15" t="s">
        <v>77</v>
      </c>
      <c r="O8" s="50" t="s">
        <v>76</v>
      </c>
      <c r="P8" s="50" t="s">
        <v>75</v>
      </c>
      <c r="Q8" s="33" t="s">
        <v>74</v>
      </c>
    </row>
    <row r="9" spans="2:17" ht="51" x14ac:dyDescent="0.2">
      <c r="B9" s="16"/>
      <c r="C9" s="17" t="s">
        <v>32</v>
      </c>
      <c r="D9" s="18" t="s">
        <v>179</v>
      </c>
      <c r="E9" s="18"/>
      <c r="F9" s="36"/>
      <c r="G9" s="36"/>
      <c r="H9" s="18" t="s">
        <v>92</v>
      </c>
      <c r="I9" s="19" t="s">
        <v>57</v>
      </c>
      <c r="J9" s="21">
        <v>41</v>
      </c>
      <c r="K9" s="22">
        <v>1</v>
      </c>
      <c r="L9" s="20" t="s">
        <v>48</v>
      </c>
      <c r="M9" s="20"/>
      <c r="N9" s="20" t="s">
        <v>28</v>
      </c>
      <c r="O9" s="20"/>
      <c r="P9" s="20"/>
      <c r="Q9" s="20"/>
    </row>
    <row r="10" spans="2:17" ht="51" x14ac:dyDescent="0.2">
      <c r="B10" s="23"/>
      <c r="C10" s="17" t="s">
        <v>32</v>
      </c>
      <c r="D10" s="25" t="s">
        <v>180</v>
      </c>
      <c r="E10" s="25"/>
      <c r="F10" s="37"/>
      <c r="G10" s="37"/>
      <c r="H10" s="18" t="s">
        <v>92</v>
      </c>
      <c r="I10" s="19" t="s">
        <v>57</v>
      </c>
      <c r="J10" s="27">
        <v>605</v>
      </c>
      <c r="K10" s="28">
        <v>1</v>
      </c>
      <c r="L10" s="26" t="s">
        <v>48</v>
      </c>
      <c r="M10" s="26"/>
      <c r="N10" s="26" t="s">
        <v>28</v>
      </c>
      <c r="O10" s="26"/>
      <c r="P10" s="26"/>
      <c r="Q10" s="26"/>
    </row>
    <row r="11" spans="2:17" ht="51" x14ac:dyDescent="0.2">
      <c r="B11" s="23"/>
      <c r="C11" s="17" t="s">
        <v>32</v>
      </c>
      <c r="D11" s="25" t="s">
        <v>181</v>
      </c>
      <c r="E11" s="25"/>
      <c r="F11" s="37"/>
      <c r="G11" s="37"/>
      <c r="H11" s="18" t="s">
        <v>92</v>
      </c>
      <c r="I11" s="19" t="s">
        <v>57</v>
      </c>
      <c r="J11" s="27">
        <v>1568</v>
      </c>
      <c r="K11" s="28">
        <v>1</v>
      </c>
      <c r="L11" s="26" t="s">
        <v>48</v>
      </c>
      <c r="M11" s="26"/>
      <c r="N11" s="26" t="s">
        <v>28</v>
      </c>
      <c r="O11" s="26"/>
      <c r="P11" s="26"/>
      <c r="Q11" s="26"/>
    </row>
    <row r="12" spans="2:17" ht="51" x14ac:dyDescent="0.2">
      <c r="B12" s="23"/>
      <c r="C12" s="17" t="s">
        <v>32</v>
      </c>
      <c r="D12" s="25" t="s">
        <v>182</v>
      </c>
      <c r="E12" s="25"/>
      <c r="F12" s="37"/>
      <c r="G12" s="37"/>
      <c r="H12" s="18" t="s">
        <v>92</v>
      </c>
      <c r="I12" s="19" t="s">
        <v>57</v>
      </c>
      <c r="J12" s="27">
        <v>821</v>
      </c>
      <c r="K12" s="28">
        <v>1</v>
      </c>
      <c r="L12" s="26" t="s">
        <v>48</v>
      </c>
      <c r="M12" s="26"/>
      <c r="N12" s="26" t="s">
        <v>28</v>
      </c>
      <c r="O12" s="26"/>
      <c r="P12" s="26"/>
      <c r="Q12" s="26"/>
    </row>
    <row r="13" spans="2:17" ht="51" x14ac:dyDescent="0.2">
      <c r="B13" s="23"/>
      <c r="C13" s="17" t="s">
        <v>32</v>
      </c>
      <c r="D13" s="25" t="s">
        <v>182</v>
      </c>
      <c r="E13" s="25"/>
      <c r="F13" s="37"/>
      <c r="G13" s="37"/>
      <c r="H13" s="18" t="s">
        <v>92</v>
      </c>
      <c r="I13" s="19" t="s">
        <v>57</v>
      </c>
      <c r="J13" s="27">
        <v>3767</v>
      </c>
      <c r="K13" s="28">
        <v>1</v>
      </c>
      <c r="L13" s="26" t="s">
        <v>48</v>
      </c>
      <c r="M13" s="26"/>
      <c r="N13" s="26" t="s">
        <v>28</v>
      </c>
      <c r="O13" s="26" t="s">
        <v>28</v>
      </c>
      <c r="P13" s="26"/>
      <c r="Q13" s="26"/>
    </row>
    <row r="14" spans="2:17" ht="51" x14ac:dyDescent="0.2">
      <c r="B14" s="23"/>
      <c r="C14" s="17" t="s">
        <v>32</v>
      </c>
      <c r="D14" s="25" t="s">
        <v>183</v>
      </c>
      <c r="E14" s="25"/>
      <c r="F14" s="37"/>
      <c r="G14" s="37"/>
      <c r="H14" s="18" t="s">
        <v>92</v>
      </c>
      <c r="I14" s="19" t="s">
        <v>57</v>
      </c>
      <c r="J14" s="27">
        <v>303</v>
      </c>
      <c r="K14" s="28">
        <v>1</v>
      </c>
      <c r="L14" s="26" t="s">
        <v>48</v>
      </c>
      <c r="M14" s="26"/>
      <c r="N14" s="26" t="s">
        <v>28</v>
      </c>
      <c r="O14" s="26"/>
      <c r="P14" s="26"/>
      <c r="Q14" s="26"/>
    </row>
    <row r="15" spans="2:17" ht="51" x14ac:dyDescent="0.2">
      <c r="B15" s="23"/>
      <c r="C15" s="17" t="s">
        <v>32</v>
      </c>
      <c r="D15" s="25" t="s">
        <v>184</v>
      </c>
      <c r="E15" s="25"/>
      <c r="F15" s="37"/>
      <c r="G15" s="37"/>
      <c r="H15" s="18" t="s">
        <v>92</v>
      </c>
      <c r="I15" s="19" t="s">
        <v>57</v>
      </c>
      <c r="J15" s="27">
        <v>535</v>
      </c>
      <c r="K15" s="28">
        <v>1</v>
      </c>
      <c r="L15" s="26" t="s">
        <v>48</v>
      </c>
      <c r="M15" s="26"/>
      <c r="N15" s="26" t="s">
        <v>28</v>
      </c>
      <c r="O15" s="26"/>
      <c r="P15" s="26"/>
      <c r="Q15" s="26"/>
    </row>
    <row r="16" spans="2:17" ht="51" x14ac:dyDescent="0.2">
      <c r="B16" s="23"/>
      <c r="C16" s="17" t="s">
        <v>32</v>
      </c>
      <c r="D16" s="25" t="s">
        <v>185</v>
      </c>
      <c r="E16" s="25"/>
      <c r="F16" s="37"/>
      <c r="G16" s="37"/>
      <c r="H16" s="18" t="s">
        <v>92</v>
      </c>
      <c r="I16" s="19" t="s">
        <v>57</v>
      </c>
      <c r="J16" s="27">
        <v>5294</v>
      </c>
      <c r="K16" s="28">
        <v>1</v>
      </c>
      <c r="L16" s="26" t="s">
        <v>48</v>
      </c>
      <c r="M16" s="26"/>
      <c r="N16" s="26" t="s">
        <v>28</v>
      </c>
      <c r="O16" s="26" t="s">
        <v>28</v>
      </c>
      <c r="P16" s="26"/>
      <c r="Q16" s="26"/>
    </row>
    <row r="17" spans="2:17" ht="51" x14ac:dyDescent="0.2">
      <c r="B17" s="23"/>
      <c r="C17" s="17" t="s">
        <v>32</v>
      </c>
      <c r="D17" s="25" t="s">
        <v>186</v>
      </c>
      <c r="E17" s="25"/>
      <c r="F17" s="37"/>
      <c r="G17" s="37"/>
      <c r="H17" s="18" t="s">
        <v>92</v>
      </c>
      <c r="I17" s="19" t="s">
        <v>57</v>
      </c>
      <c r="J17" s="27">
        <v>4481</v>
      </c>
      <c r="K17" s="28">
        <v>1</v>
      </c>
      <c r="L17" s="26" t="s">
        <v>48</v>
      </c>
      <c r="M17" s="26"/>
      <c r="N17" s="26" t="s">
        <v>28</v>
      </c>
      <c r="O17" s="26" t="s">
        <v>28</v>
      </c>
      <c r="P17" s="26"/>
      <c r="Q17" s="26"/>
    </row>
    <row r="18" spans="2:17" ht="51" x14ac:dyDescent="0.2">
      <c r="B18" s="23"/>
      <c r="C18" s="17" t="s">
        <v>32</v>
      </c>
      <c r="D18" s="25" t="s">
        <v>93</v>
      </c>
      <c r="E18" s="25"/>
      <c r="F18" s="37"/>
      <c r="G18" s="37"/>
      <c r="H18" s="18" t="s">
        <v>92</v>
      </c>
      <c r="I18" s="19" t="s">
        <v>57</v>
      </c>
      <c r="J18" s="27">
        <v>1215</v>
      </c>
      <c r="K18" s="28">
        <v>1</v>
      </c>
      <c r="L18" s="26" t="s">
        <v>48</v>
      </c>
      <c r="M18" s="26"/>
      <c r="N18" s="26" t="s">
        <v>46</v>
      </c>
      <c r="O18" s="26"/>
      <c r="P18" s="26"/>
      <c r="Q18" s="26"/>
    </row>
    <row r="19" spans="2:17" ht="51" x14ac:dyDescent="0.2">
      <c r="B19" s="23"/>
      <c r="C19" s="17" t="s">
        <v>32</v>
      </c>
      <c r="D19" s="25" t="s">
        <v>94</v>
      </c>
      <c r="E19" s="25"/>
      <c r="F19" s="37"/>
      <c r="G19" s="37"/>
      <c r="H19" s="18" t="s">
        <v>92</v>
      </c>
      <c r="I19" s="19" t="s">
        <v>57</v>
      </c>
      <c r="J19" s="27">
        <v>3509</v>
      </c>
      <c r="K19" s="28">
        <v>1</v>
      </c>
      <c r="L19" s="26" t="s">
        <v>48</v>
      </c>
      <c r="M19" s="26"/>
      <c r="N19" s="26" t="s">
        <v>46</v>
      </c>
      <c r="O19" s="26"/>
      <c r="P19" s="26"/>
      <c r="Q19" s="26"/>
    </row>
    <row r="20" spans="2:17" ht="51" x14ac:dyDescent="0.2">
      <c r="B20" s="23"/>
      <c r="C20" s="17" t="s">
        <v>32</v>
      </c>
      <c r="D20" s="25" t="s">
        <v>187</v>
      </c>
      <c r="E20" s="25"/>
      <c r="F20" s="37"/>
      <c r="G20" s="37"/>
      <c r="H20" s="18" t="s">
        <v>92</v>
      </c>
      <c r="I20" s="19" t="s">
        <v>57</v>
      </c>
      <c r="J20" s="27">
        <v>1362</v>
      </c>
      <c r="K20" s="28">
        <v>1</v>
      </c>
      <c r="L20" s="26" t="s">
        <v>48</v>
      </c>
      <c r="M20" s="26"/>
      <c r="N20" s="26" t="s">
        <v>28</v>
      </c>
      <c r="O20" s="26"/>
      <c r="P20" s="26"/>
      <c r="Q20" s="26"/>
    </row>
    <row r="21" spans="2:17" ht="63.75" x14ac:dyDescent="0.2">
      <c r="B21" s="23"/>
      <c r="C21" s="24" t="s">
        <v>34</v>
      </c>
      <c r="D21" s="25" t="s">
        <v>188</v>
      </c>
      <c r="E21" s="25"/>
      <c r="F21" s="37"/>
      <c r="G21" s="37"/>
      <c r="H21" s="18" t="s">
        <v>95</v>
      </c>
      <c r="I21" s="19" t="s">
        <v>57</v>
      </c>
      <c r="J21" s="51">
        <v>3050</v>
      </c>
      <c r="K21" s="52">
        <v>0.5</v>
      </c>
      <c r="L21" s="26"/>
      <c r="M21" s="26"/>
      <c r="N21" s="26" t="s">
        <v>28</v>
      </c>
      <c r="O21" s="26" t="s">
        <v>28</v>
      </c>
      <c r="P21" s="26"/>
      <c r="Q21" s="26"/>
    </row>
    <row r="22" spans="2:17" ht="25.5" x14ac:dyDescent="0.2">
      <c r="B22" s="23"/>
      <c r="C22" s="24" t="s">
        <v>34</v>
      </c>
      <c r="D22" s="25" t="s">
        <v>96</v>
      </c>
      <c r="E22" s="25"/>
      <c r="F22" s="37"/>
      <c r="G22" s="37"/>
      <c r="H22" s="25" t="s">
        <v>97</v>
      </c>
      <c r="I22" s="19" t="s">
        <v>57</v>
      </c>
      <c r="J22" s="51">
        <v>102000</v>
      </c>
      <c r="K22" s="28">
        <v>0</v>
      </c>
      <c r="L22" s="26"/>
      <c r="M22" s="26"/>
      <c r="N22" s="26" t="s">
        <v>28</v>
      </c>
      <c r="O22" s="26"/>
      <c r="P22" s="26" t="s">
        <v>46</v>
      </c>
      <c r="Q22" s="26"/>
    </row>
    <row r="23" spans="2:17" x14ac:dyDescent="0.2">
      <c r="B23" s="23"/>
      <c r="C23" s="24"/>
      <c r="D23" s="25"/>
      <c r="E23" s="25"/>
      <c r="F23" s="37"/>
      <c r="G23" s="37"/>
      <c r="H23" s="25"/>
      <c r="I23" s="19"/>
      <c r="J23" s="27"/>
      <c r="K23" s="28"/>
      <c r="L23" s="26"/>
      <c r="M23" s="26"/>
      <c r="N23" s="26"/>
      <c r="O23" s="26"/>
      <c r="P23" s="26"/>
      <c r="Q23" s="26"/>
    </row>
    <row r="24" spans="2:17" x14ac:dyDescent="0.2">
      <c r="B24" s="23"/>
      <c r="C24" s="24"/>
      <c r="D24" s="25"/>
      <c r="E24" s="25"/>
      <c r="F24" s="37"/>
      <c r="G24" s="37"/>
      <c r="H24" s="25"/>
      <c r="I24" s="19"/>
      <c r="J24" s="27"/>
      <c r="K24" s="28"/>
      <c r="L24" s="26"/>
      <c r="M24" s="26"/>
      <c r="N24" s="26"/>
      <c r="O24" s="26"/>
      <c r="P24" s="26"/>
      <c r="Q24" s="26"/>
    </row>
    <row r="25" spans="2:17" x14ac:dyDescent="0.2">
      <c r="B25" s="23"/>
      <c r="C25" s="24"/>
      <c r="D25" s="25"/>
      <c r="E25" s="25"/>
      <c r="F25" s="37"/>
      <c r="G25" s="37"/>
      <c r="H25" s="25"/>
      <c r="I25" s="19"/>
      <c r="J25" s="27"/>
      <c r="K25" s="28"/>
      <c r="L25" s="26"/>
      <c r="M25" s="26"/>
      <c r="N25" s="26"/>
      <c r="O25" s="26"/>
      <c r="P25" s="26"/>
      <c r="Q25" s="26"/>
    </row>
    <row r="26" spans="2:17" x14ac:dyDescent="0.2">
      <c r="B26" s="23"/>
      <c r="C26" s="24"/>
      <c r="D26" s="25"/>
      <c r="E26" s="25"/>
      <c r="F26" s="37"/>
      <c r="G26" s="37"/>
      <c r="H26" s="25"/>
      <c r="I26" s="19"/>
      <c r="J26" s="27"/>
      <c r="K26" s="28"/>
      <c r="L26" s="26"/>
      <c r="M26" s="26"/>
      <c r="N26" s="26"/>
      <c r="O26" s="26"/>
      <c r="P26" s="26"/>
      <c r="Q26" s="26"/>
    </row>
    <row r="27" spans="2:17" x14ac:dyDescent="0.2">
      <c r="B27" s="23"/>
      <c r="C27" s="24"/>
      <c r="D27" s="25"/>
      <c r="E27" s="25"/>
      <c r="F27" s="37"/>
      <c r="G27" s="37"/>
      <c r="H27" s="25"/>
      <c r="I27" s="19"/>
      <c r="J27" s="27">
        <f>SUM(J9:J26)</f>
        <v>128551</v>
      </c>
      <c r="K27" s="28"/>
      <c r="L27" s="26"/>
      <c r="M27" s="26"/>
      <c r="N27" s="26"/>
      <c r="O27" s="26"/>
      <c r="P27" s="26"/>
      <c r="Q27" s="26"/>
    </row>
    <row r="29" spans="2:17" x14ac:dyDescent="0.2">
      <c r="B29" s="6" t="s">
        <v>79</v>
      </c>
    </row>
    <row r="30" spans="2:17" x14ac:dyDescent="0.2">
      <c r="B30" s="6" t="s">
        <v>78</v>
      </c>
    </row>
    <row r="31" spans="2:17" x14ac:dyDescent="0.2">
      <c r="B31" s="6" t="s">
        <v>42</v>
      </c>
      <c r="C31" s="6"/>
    </row>
  </sheetData>
  <autoFilter ref="B8:Q8"/>
  <mergeCells count="20">
    <mergeCell ref="B6:D6"/>
    <mergeCell ref="E6:G6"/>
    <mergeCell ref="H6:L6"/>
    <mergeCell ref="B7:D7"/>
    <mergeCell ref="E7:G7"/>
    <mergeCell ref="H7:L7"/>
    <mergeCell ref="B4:D4"/>
    <mergeCell ref="E4:G4"/>
    <mergeCell ref="H4:L4"/>
    <mergeCell ref="M4:Q4"/>
    <mergeCell ref="B5:D5"/>
    <mergeCell ref="E5:G5"/>
    <mergeCell ref="H5:L5"/>
    <mergeCell ref="M5:Q5"/>
    <mergeCell ref="B2:D2"/>
    <mergeCell ref="E2:G2"/>
    <mergeCell ref="M2:Q2"/>
    <mergeCell ref="E3:G3"/>
    <mergeCell ref="H3:L3"/>
    <mergeCell ref="M3:Q3"/>
  </mergeCells>
  <dataValidations count="7">
    <dataValidation type="list" allowBlank="1" showInputMessage="1" showErrorMessage="1" sqref="I21:I27">
      <formula1>causeOfDamage</formula1>
    </dataValidation>
    <dataValidation type="list" allowBlank="1" showInputMessage="1" showErrorMessage="1" sqref="L9:L27">
      <formula1>Labor</formula1>
    </dataValidation>
    <dataValidation type="list" allowBlank="1" showInputMessage="1" showErrorMessage="1" sqref="M9:M27">
      <formula1>EHP</formula1>
    </dataValidation>
    <dataValidation type="list" allowBlank="1" showInputMessage="1" showErrorMessage="1" sqref="Q9:Q27">
      <formula1>Priority</formula1>
    </dataValidation>
    <dataValidation type="list" allowBlank="1" showInputMessage="1" showErrorMessage="1" sqref="N14:P27">
      <formula1>yesNoUnsure</formula1>
    </dataValidation>
    <dataValidation type="list" allowBlank="1" showInputMessage="1" showErrorMessage="1" sqref="C9:C27">
      <formula1>Category</formula1>
    </dataValidation>
    <dataValidation type="list" allowBlank="1" showInputMessage="1" showErrorMessage="1" sqref="N9:P13">
      <formula1>Yes_No</formula1>
    </dataValidation>
  </dataValidations>
  <printOptions horizontalCentered="1"/>
  <pageMargins left="0.25" right="0.25" top="1" bottom="0.5" header="0.25" footer="0.3"/>
  <pageSetup scale="67" fitToHeight="3" orientation="landscape" r:id="rId1"/>
  <headerFooter>
    <oddHeader>&amp;C&amp;"-,Bold"&amp;14Damage Inventory - 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Q32"/>
  <sheetViews>
    <sheetView zoomScaleNormal="100" zoomScaleSheetLayoutView="100" zoomScalePageLayoutView="190" workbookViewId="0">
      <selection activeCell="E9" sqref="E9"/>
    </sheetView>
  </sheetViews>
  <sheetFormatPr defaultColWidth="3.28515625" defaultRowHeight="12.75" x14ac:dyDescent="0.2"/>
  <cols>
    <col min="1" max="1" width="2.7109375" style="6" customWidth="1"/>
    <col min="2" max="3" width="3" style="5" customWidth="1"/>
    <col min="4" max="4" width="27.5703125" style="6" customWidth="1"/>
    <col min="5" max="5" width="26.85546875" style="6" customWidth="1"/>
    <col min="6" max="6" width="10.5703125" style="35" customWidth="1"/>
    <col min="7" max="7" width="13.140625" style="35" bestFit="1" customWidth="1"/>
    <col min="8" max="8" width="23.140625" style="6" customWidth="1"/>
    <col min="9" max="9" width="9.5703125" style="6" customWidth="1"/>
    <col min="10" max="10" width="11.7109375" style="8" bestFit="1" customWidth="1"/>
    <col min="11" max="11" width="4.28515625" style="9" bestFit="1" customWidth="1"/>
    <col min="12" max="12" width="3.5703125" style="7" customWidth="1"/>
    <col min="13" max="13" width="3.28515625" style="7" bestFit="1" customWidth="1"/>
    <col min="14" max="16" width="6.5703125" style="7" customWidth="1"/>
    <col min="17" max="17" width="8.85546875" style="7" customWidth="1"/>
    <col min="18" max="18" width="2.7109375" style="6" customWidth="1"/>
    <col min="19" max="16384" width="3.28515625" style="6"/>
  </cols>
  <sheetData>
    <row r="1" spans="2:17" ht="13.5" thickBot="1" x14ac:dyDescent="0.25"/>
    <row r="2" spans="2:17" ht="15" customHeight="1" x14ac:dyDescent="0.2">
      <c r="B2" s="69" t="s">
        <v>40</v>
      </c>
      <c r="C2" s="70"/>
      <c r="D2" s="71"/>
      <c r="E2" s="63"/>
      <c r="F2" s="64"/>
      <c r="G2" s="65"/>
      <c r="H2" s="34" t="s">
        <v>72</v>
      </c>
      <c r="I2" s="34"/>
      <c r="J2" s="31"/>
      <c r="K2" s="31"/>
      <c r="L2" s="32"/>
      <c r="M2" s="63"/>
      <c r="N2" s="64"/>
      <c r="O2" s="64"/>
      <c r="P2" s="64"/>
      <c r="Q2" s="65"/>
    </row>
    <row r="3" spans="2:17" ht="15" customHeight="1" x14ac:dyDescent="0.2">
      <c r="B3" s="38" t="s">
        <v>65</v>
      </c>
      <c r="C3" s="39"/>
      <c r="D3" s="40"/>
      <c r="E3" s="66"/>
      <c r="F3" s="67"/>
      <c r="G3" s="68"/>
      <c r="H3" s="90" t="s">
        <v>43</v>
      </c>
      <c r="I3" s="73"/>
      <c r="J3" s="73"/>
      <c r="K3" s="73"/>
      <c r="L3" s="74"/>
      <c r="M3" s="66"/>
      <c r="N3" s="67"/>
      <c r="O3" s="67"/>
      <c r="P3" s="67"/>
      <c r="Q3" s="68"/>
    </row>
    <row r="4" spans="2:17" ht="15" customHeight="1" x14ac:dyDescent="0.2">
      <c r="B4" s="72" t="s">
        <v>66</v>
      </c>
      <c r="C4" s="73"/>
      <c r="D4" s="74"/>
      <c r="E4" s="66"/>
      <c r="F4" s="67"/>
      <c r="G4" s="68"/>
      <c r="H4" s="90" t="s">
        <v>70</v>
      </c>
      <c r="I4" s="73"/>
      <c r="J4" s="73"/>
      <c r="K4" s="73"/>
      <c r="L4" s="74"/>
      <c r="M4" s="66"/>
      <c r="N4" s="67"/>
      <c r="O4" s="67"/>
      <c r="P4" s="67"/>
      <c r="Q4" s="68"/>
    </row>
    <row r="5" spans="2:17" ht="15" x14ac:dyDescent="0.25">
      <c r="B5" s="72" t="s">
        <v>67</v>
      </c>
      <c r="C5" s="73"/>
      <c r="D5" s="74"/>
      <c r="E5" s="66"/>
      <c r="F5" s="67"/>
      <c r="G5" s="68"/>
      <c r="H5" s="90" t="s">
        <v>71</v>
      </c>
      <c r="I5" s="73"/>
      <c r="J5" s="73"/>
      <c r="K5" s="73"/>
      <c r="L5" s="74"/>
      <c r="M5" s="78"/>
      <c r="N5" s="79"/>
      <c r="O5" s="79"/>
      <c r="P5" s="79"/>
      <c r="Q5" s="80"/>
    </row>
    <row r="6" spans="2:17" ht="15" x14ac:dyDescent="0.25">
      <c r="B6" s="72" t="s">
        <v>68</v>
      </c>
      <c r="C6" s="73"/>
      <c r="D6" s="74"/>
      <c r="E6" s="78"/>
      <c r="F6" s="79"/>
      <c r="G6" s="80"/>
      <c r="H6" s="87" t="s">
        <v>41</v>
      </c>
      <c r="I6" s="88"/>
      <c r="J6" s="88"/>
      <c r="K6" s="88"/>
      <c r="L6" s="89"/>
      <c r="M6" s="41"/>
      <c r="N6" s="41"/>
      <c r="O6" s="41"/>
      <c r="P6" s="41"/>
      <c r="Q6" s="42"/>
    </row>
    <row r="7" spans="2:17" ht="15.75" customHeight="1" thickBot="1" x14ac:dyDescent="0.25">
      <c r="B7" s="75" t="s">
        <v>69</v>
      </c>
      <c r="C7" s="76"/>
      <c r="D7" s="77"/>
      <c r="E7" s="81"/>
      <c r="F7" s="82"/>
      <c r="G7" s="83"/>
      <c r="H7" s="84"/>
      <c r="I7" s="85"/>
      <c r="J7" s="85"/>
      <c r="K7" s="85"/>
      <c r="L7" s="86"/>
      <c r="M7" s="43"/>
      <c r="N7" s="43"/>
      <c r="O7" s="43"/>
      <c r="P7" s="43"/>
      <c r="Q7" s="44"/>
    </row>
    <row r="8" spans="2:17" ht="161.25" customHeight="1" thickBot="1" x14ac:dyDescent="0.25">
      <c r="B8" s="10" t="s">
        <v>15</v>
      </c>
      <c r="C8" s="11" t="s">
        <v>1</v>
      </c>
      <c r="D8" s="12" t="s">
        <v>16</v>
      </c>
      <c r="E8" s="12" t="s">
        <v>63</v>
      </c>
      <c r="F8" s="12" t="s">
        <v>49</v>
      </c>
      <c r="G8" s="12" t="s">
        <v>50</v>
      </c>
      <c r="H8" s="12" t="s">
        <v>17</v>
      </c>
      <c r="I8" s="15" t="s">
        <v>73</v>
      </c>
      <c r="J8" s="13" t="s">
        <v>18</v>
      </c>
      <c r="K8" s="14" t="s">
        <v>0</v>
      </c>
      <c r="L8" s="15" t="s">
        <v>19</v>
      </c>
      <c r="M8" s="15" t="s">
        <v>47</v>
      </c>
      <c r="N8" s="15" t="s">
        <v>77</v>
      </c>
      <c r="O8" s="15" t="s">
        <v>76</v>
      </c>
      <c r="P8" s="15" t="s">
        <v>75</v>
      </c>
      <c r="Q8" s="33" t="s">
        <v>74</v>
      </c>
    </row>
    <row r="9" spans="2:17" ht="165.75" x14ac:dyDescent="0.2">
      <c r="B9" s="16"/>
      <c r="C9" s="20" t="s">
        <v>22</v>
      </c>
      <c r="D9" s="18" t="s">
        <v>98</v>
      </c>
      <c r="E9" s="18"/>
      <c r="F9" s="36"/>
      <c r="G9" s="36"/>
      <c r="H9" s="18" t="s">
        <v>90</v>
      </c>
      <c r="I9" s="19" t="s">
        <v>91</v>
      </c>
      <c r="J9" s="21">
        <v>250000</v>
      </c>
      <c r="K9" s="22">
        <v>0.02</v>
      </c>
      <c r="L9" s="20"/>
      <c r="M9" s="20"/>
      <c r="N9" s="20" t="s">
        <v>30</v>
      </c>
      <c r="O9" s="20"/>
      <c r="P9" s="20"/>
      <c r="Q9" s="20"/>
    </row>
    <row r="10" spans="2:17" x14ac:dyDescent="0.2">
      <c r="B10" s="23"/>
      <c r="C10" s="24"/>
      <c r="D10" s="25"/>
      <c r="E10" s="25"/>
      <c r="F10" s="37"/>
      <c r="G10" s="37"/>
      <c r="H10" s="25"/>
      <c r="I10" s="25"/>
      <c r="J10" s="27"/>
      <c r="K10" s="28"/>
      <c r="L10" s="26"/>
      <c r="M10" s="26"/>
      <c r="N10" s="26"/>
      <c r="O10" s="26"/>
      <c r="P10" s="26"/>
      <c r="Q10" s="26"/>
    </row>
    <row r="11" spans="2:17" x14ac:dyDescent="0.2">
      <c r="B11" s="23"/>
      <c r="C11" s="24"/>
      <c r="D11" s="25"/>
      <c r="E11" s="25"/>
      <c r="F11" s="37"/>
      <c r="G11" s="37"/>
      <c r="H11" s="25"/>
      <c r="I11" s="25"/>
      <c r="J11" s="27"/>
      <c r="K11" s="28"/>
      <c r="L11" s="26"/>
      <c r="M11" s="26"/>
      <c r="N11" s="26"/>
      <c r="O11" s="26"/>
      <c r="P11" s="26"/>
      <c r="Q11" s="26"/>
    </row>
    <row r="12" spans="2:17" x14ac:dyDescent="0.2">
      <c r="B12" s="23"/>
      <c r="C12" s="24"/>
      <c r="D12" s="25"/>
      <c r="E12" s="25"/>
      <c r="F12" s="37"/>
      <c r="G12" s="37"/>
      <c r="H12" s="25"/>
      <c r="I12" s="25"/>
      <c r="J12" s="27"/>
      <c r="K12" s="28"/>
      <c r="L12" s="26"/>
      <c r="M12" s="26"/>
      <c r="N12" s="26"/>
      <c r="O12" s="26"/>
      <c r="P12" s="26"/>
      <c r="Q12" s="26"/>
    </row>
    <row r="13" spans="2:17" x14ac:dyDescent="0.2">
      <c r="B13" s="23"/>
      <c r="C13" s="24"/>
      <c r="D13" s="25"/>
      <c r="E13" s="25"/>
      <c r="F13" s="37"/>
      <c r="G13" s="37"/>
      <c r="H13" s="25"/>
      <c r="I13" s="25"/>
      <c r="J13" s="27"/>
      <c r="K13" s="28"/>
      <c r="L13" s="26"/>
      <c r="M13" s="26"/>
      <c r="N13" s="26"/>
      <c r="O13" s="26"/>
      <c r="P13" s="26"/>
      <c r="Q13" s="26"/>
    </row>
    <row r="14" spans="2:17" x14ac:dyDescent="0.2">
      <c r="B14" s="23"/>
      <c r="C14" s="24"/>
      <c r="D14" s="25"/>
      <c r="E14" s="25"/>
      <c r="F14" s="37"/>
      <c r="G14" s="37"/>
      <c r="H14" s="25"/>
      <c r="I14" s="19"/>
      <c r="J14" s="27"/>
      <c r="K14" s="28"/>
      <c r="L14" s="26"/>
      <c r="M14" s="26"/>
      <c r="N14" s="26"/>
      <c r="O14" s="26"/>
      <c r="P14" s="26"/>
      <c r="Q14" s="26"/>
    </row>
    <row r="15" spans="2:17" x14ac:dyDescent="0.2">
      <c r="B15" s="23"/>
      <c r="C15" s="24"/>
      <c r="D15" s="25"/>
      <c r="E15" s="25"/>
      <c r="F15" s="37"/>
      <c r="G15" s="37"/>
      <c r="H15" s="25"/>
      <c r="I15" s="19"/>
      <c r="J15" s="27"/>
      <c r="K15" s="28"/>
      <c r="L15" s="26"/>
      <c r="M15" s="26"/>
      <c r="N15" s="26"/>
      <c r="O15" s="26"/>
      <c r="P15" s="26"/>
      <c r="Q15" s="26"/>
    </row>
    <row r="16" spans="2:17" hidden="1" x14ac:dyDescent="0.2">
      <c r="B16" s="23"/>
      <c r="C16" s="24"/>
      <c r="D16" s="25"/>
      <c r="E16" s="25"/>
      <c r="F16" s="37"/>
      <c r="G16" s="37"/>
      <c r="H16" s="25"/>
      <c r="I16" s="19"/>
      <c r="J16" s="27"/>
      <c r="K16" s="28"/>
      <c r="L16" s="26"/>
      <c r="M16" s="26"/>
      <c r="N16" s="26"/>
      <c r="O16" s="26"/>
      <c r="P16" s="26"/>
      <c r="Q16" s="26"/>
    </row>
    <row r="17" spans="2:17" hidden="1" x14ac:dyDescent="0.2">
      <c r="B17" s="23"/>
      <c r="C17" s="24"/>
      <c r="D17" s="25"/>
      <c r="E17" s="25"/>
      <c r="F17" s="37"/>
      <c r="G17" s="37"/>
      <c r="H17" s="25"/>
      <c r="I17" s="19"/>
      <c r="J17" s="27"/>
      <c r="K17" s="28"/>
      <c r="L17" s="26"/>
      <c r="M17" s="26"/>
      <c r="N17" s="26"/>
      <c r="O17" s="26"/>
      <c r="P17" s="26"/>
      <c r="Q17" s="26"/>
    </row>
    <row r="18" spans="2:17" hidden="1" x14ac:dyDescent="0.2">
      <c r="B18" s="23"/>
      <c r="C18" s="24"/>
      <c r="D18" s="25"/>
      <c r="E18" s="25"/>
      <c r="F18" s="37"/>
      <c r="G18" s="37"/>
      <c r="H18" s="25"/>
      <c r="I18" s="19"/>
      <c r="J18" s="27"/>
      <c r="K18" s="28"/>
      <c r="L18" s="26"/>
      <c r="M18" s="26"/>
      <c r="N18" s="26"/>
      <c r="O18" s="26"/>
      <c r="P18" s="26"/>
      <c r="Q18" s="26"/>
    </row>
    <row r="19" spans="2:17" hidden="1" x14ac:dyDescent="0.2">
      <c r="B19" s="23"/>
      <c r="C19" s="24"/>
      <c r="D19" s="25"/>
      <c r="E19" s="25"/>
      <c r="F19" s="37"/>
      <c r="G19" s="37"/>
      <c r="H19" s="25"/>
      <c r="I19" s="19"/>
      <c r="J19" s="27"/>
      <c r="K19" s="28"/>
      <c r="L19" s="26"/>
      <c r="M19" s="26"/>
      <c r="N19" s="26"/>
      <c r="O19" s="26"/>
      <c r="P19" s="26"/>
      <c r="Q19" s="26"/>
    </row>
    <row r="20" spans="2:17" hidden="1" x14ac:dyDescent="0.2">
      <c r="B20" s="23"/>
      <c r="C20" s="24"/>
      <c r="D20" s="25"/>
      <c r="E20" s="25"/>
      <c r="F20" s="37"/>
      <c r="G20" s="37"/>
      <c r="H20" s="25"/>
      <c r="I20" s="19"/>
      <c r="J20" s="27"/>
      <c r="K20" s="28"/>
      <c r="L20" s="26"/>
      <c r="M20" s="26"/>
      <c r="N20" s="26"/>
      <c r="O20" s="26"/>
      <c r="P20" s="26"/>
      <c r="Q20" s="26"/>
    </row>
    <row r="21" spans="2:17" hidden="1" x14ac:dyDescent="0.2">
      <c r="B21" s="23"/>
      <c r="C21" s="24"/>
      <c r="D21" s="25"/>
      <c r="E21" s="25"/>
      <c r="F21" s="37"/>
      <c r="G21" s="37"/>
      <c r="H21" s="25"/>
      <c r="I21" s="19"/>
      <c r="J21" s="27"/>
      <c r="K21" s="28"/>
      <c r="L21" s="26"/>
      <c r="M21" s="26"/>
      <c r="N21" s="26"/>
      <c r="O21" s="26"/>
      <c r="P21" s="26"/>
      <c r="Q21" s="26"/>
    </row>
    <row r="22" spans="2:17" hidden="1" x14ac:dyDescent="0.2">
      <c r="B22" s="23"/>
      <c r="C22" s="24"/>
      <c r="D22" s="25"/>
      <c r="E22" s="25"/>
      <c r="F22" s="37"/>
      <c r="G22" s="37"/>
      <c r="H22" s="25"/>
      <c r="I22" s="19"/>
      <c r="J22" s="27"/>
      <c r="K22" s="28"/>
      <c r="L22" s="26"/>
      <c r="M22" s="26"/>
      <c r="N22" s="26"/>
      <c r="O22" s="26"/>
      <c r="P22" s="26"/>
      <c r="Q22" s="26"/>
    </row>
    <row r="23" spans="2:17" hidden="1" x14ac:dyDescent="0.2">
      <c r="B23" s="23"/>
      <c r="C23" s="24"/>
      <c r="D23" s="25"/>
      <c r="E23" s="25"/>
      <c r="F23" s="37"/>
      <c r="G23" s="37"/>
      <c r="H23" s="25"/>
      <c r="I23" s="19"/>
      <c r="J23" s="27"/>
      <c r="K23" s="28"/>
      <c r="L23" s="26"/>
      <c r="M23" s="26"/>
      <c r="N23" s="26"/>
      <c r="O23" s="26"/>
      <c r="P23" s="26"/>
      <c r="Q23" s="26"/>
    </row>
    <row r="24" spans="2:17" hidden="1" x14ac:dyDescent="0.2">
      <c r="B24" s="23"/>
      <c r="C24" s="24"/>
      <c r="D24" s="25"/>
      <c r="E24" s="25"/>
      <c r="F24" s="37"/>
      <c r="G24" s="37"/>
      <c r="H24" s="25"/>
      <c r="I24" s="19"/>
      <c r="J24" s="27"/>
      <c r="K24" s="28"/>
      <c r="L24" s="26"/>
      <c r="M24" s="26"/>
      <c r="N24" s="26"/>
      <c r="O24" s="26"/>
      <c r="P24" s="26"/>
      <c r="Q24" s="26"/>
    </row>
    <row r="25" spans="2:17" hidden="1" x14ac:dyDescent="0.2">
      <c r="B25" s="23"/>
      <c r="C25" s="24"/>
      <c r="D25" s="25"/>
      <c r="E25" s="25"/>
      <c r="F25" s="37"/>
      <c r="G25" s="37"/>
      <c r="H25" s="25"/>
      <c r="I25" s="19"/>
      <c r="J25" s="27"/>
      <c r="K25" s="28"/>
      <c r="L25" s="26"/>
      <c r="M25" s="26"/>
      <c r="N25" s="26"/>
      <c r="O25" s="26"/>
      <c r="P25" s="26"/>
      <c r="Q25" s="26"/>
    </row>
    <row r="26" spans="2:17" hidden="1" x14ac:dyDescent="0.2">
      <c r="B26" s="23"/>
      <c r="C26" s="24"/>
      <c r="D26" s="25"/>
      <c r="E26" s="25"/>
      <c r="F26" s="37"/>
      <c r="G26" s="37"/>
      <c r="H26" s="25"/>
      <c r="I26" s="19"/>
      <c r="J26" s="27"/>
      <c r="K26" s="28"/>
      <c r="L26" s="26"/>
      <c r="M26" s="26"/>
      <c r="N26" s="26"/>
      <c r="O26" s="26"/>
      <c r="P26" s="26"/>
      <c r="Q26" s="26"/>
    </row>
    <row r="27" spans="2:17" x14ac:dyDescent="0.2">
      <c r="B27" s="23"/>
      <c r="C27" s="24"/>
      <c r="D27" s="25"/>
      <c r="E27" s="25"/>
      <c r="F27" s="37"/>
      <c r="G27" s="37"/>
      <c r="H27" s="25"/>
      <c r="I27" s="19"/>
      <c r="J27" s="27"/>
      <c r="K27" s="28"/>
      <c r="L27" s="26"/>
      <c r="M27" s="26"/>
      <c r="N27" s="26"/>
      <c r="O27" s="26"/>
      <c r="P27" s="26"/>
      <c r="Q27" s="26"/>
    </row>
    <row r="28" spans="2:17" x14ac:dyDescent="0.2">
      <c r="B28" s="23"/>
      <c r="C28" s="24"/>
      <c r="D28" s="25"/>
      <c r="E28" s="25"/>
      <c r="F28" s="37"/>
      <c r="G28" s="37"/>
      <c r="H28" s="25"/>
      <c r="I28" s="19"/>
      <c r="J28" s="27"/>
      <c r="K28" s="28"/>
      <c r="L28" s="26"/>
      <c r="M28" s="26"/>
      <c r="N28" s="26"/>
      <c r="O28" s="26"/>
      <c r="P28" s="26"/>
      <c r="Q28" s="26"/>
    </row>
    <row r="30" spans="2:17" x14ac:dyDescent="0.2">
      <c r="B30" s="6" t="s">
        <v>79</v>
      </c>
    </row>
    <row r="31" spans="2:17" x14ac:dyDescent="0.2">
      <c r="B31" s="6" t="s">
        <v>78</v>
      </c>
    </row>
    <row r="32" spans="2:17" x14ac:dyDescent="0.2">
      <c r="B32" s="6" t="s">
        <v>42</v>
      </c>
      <c r="C32" s="6"/>
    </row>
  </sheetData>
  <autoFilter ref="B8:Q8"/>
  <mergeCells count="20">
    <mergeCell ref="B2:D2"/>
    <mergeCell ref="E2:G2"/>
    <mergeCell ref="M2:Q2"/>
    <mergeCell ref="E3:G3"/>
    <mergeCell ref="H3:L3"/>
    <mergeCell ref="M3:Q3"/>
    <mergeCell ref="B4:D4"/>
    <mergeCell ref="E4:G4"/>
    <mergeCell ref="H4:L4"/>
    <mergeCell ref="M4:Q4"/>
    <mergeCell ref="B5:D5"/>
    <mergeCell ref="E5:G5"/>
    <mergeCell ref="H5:L5"/>
    <mergeCell ref="M5:Q5"/>
    <mergeCell ref="B6:D6"/>
    <mergeCell ref="E6:G6"/>
    <mergeCell ref="H6:L6"/>
    <mergeCell ref="B7:D7"/>
    <mergeCell ref="E7:G7"/>
    <mergeCell ref="H7:L7"/>
  </mergeCells>
  <dataValidations count="7">
    <dataValidation type="list" allowBlank="1" showInputMessage="1" showErrorMessage="1" sqref="N9:P13">
      <formula1>Yes_No</formula1>
    </dataValidation>
    <dataValidation type="list" allowBlank="1" showInputMessage="1" showErrorMessage="1" sqref="I14:I28">
      <formula1>causeOfDamage</formula1>
    </dataValidation>
    <dataValidation type="list" allowBlank="1" showInputMessage="1" showErrorMessage="1" sqref="L9:L28">
      <formula1>Labor</formula1>
    </dataValidation>
    <dataValidation type="list" allowBlank="1" showInputMessage="1" showErrorMessage="1" sqref="M9:M28">
      <formula1>EHP</formula1>
    </dataValidation>
    <dataValidation type="list" allowBlank="1" showInputMessage="1" showErrorMessage="1" sqref="Q9:Q28">
      <formula1>Priority</formula1>
    </dataValidation>
    <dataValidation type="list" allowBlank="1" showInputMessage="1" showErrorMessage="1" sqref="N14:P28">
      <formula1>yesNoUnsure</formula1>
    </dataValidation>
    <dataValidation type="list" allowBlank="1" showInputMessage="1" showErrorMessage="1" sqref="C9:C28">
      <formula1>Category</formula1>
    </dataValidation>
  </dataValidations>
  <printOptions horizontalCentered="1"/>
  <pageMargins left="0.25" right="0.25" top="0.5" bottom="0.5" header="0.3" footer="0.3"/>
  <pageSetup scale="77" fitToHeight="3" orientation="landscape" r:id="rId1"/>
  <headerFooter>
    <oddHeader>&amp;C&amp;"-,Bold"&amp;14Damage Inventory -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Q32"/>
  <sheetViews>
    <sheetView tabSelected="1" zoomScaleNormal="100" zoomScaleSheetLayoutView="100" zoomScalePageLayoutView="190" workbookViewId="0">
      <selection activeCell="M2" sqref="M2:Q2"/>
    </sheetView>
  </sheetViews>
  <sheetFormatPr defaultColWidth="3.28515625" defaultRowHeight="12.75" x14ac:dyDescent="0.2"/>
  <cols>
    <col min="1" max="1" width="2.7109375" style="6" customWidth="1"/>
    <col min="2" max="3" width="3" style="5" customWidth="1"/>
    <col min="4" max="4" width="27.5703125" style="6" customWidth="1"/>
    <col min="5" max="5" width="26.85546875" style="6" customWidth="1"/>
    <col min="6" max="6" width="10.5703125" style="35" customWidth="1"/>
    <col min="7" max="7" width="13.140625" style="35" bestFit="1" customWidth="1"/>
    <col min="8" max="8" width="23.140625" style="6" customWidth="1"/>
    <col min="9" max="9" width="6.85546875" style="6" customWidth="1"/>
    <col min="10" max="10" width="7.42578125" style="8" bestFit="1" customWidth="1"/>
    <col min="11" max="11" width="4.28515625" style="9" bestFit="1" customWidth="1"/>
    <col min="12" max="12" width="3.5703125" style="7" customWidth="1"/>
    <col min="13" max="14" width="3.28515625" style="7" bestFit="1" customWidth="1"/>
    <col min="15" max="15" width="4.42578125" style="7" customWidth="1"/>
    <col min="16" max="16" width="6" style="7" customWidth="1"/>
    <col min="17" max="17" width="8.85546875" style="7" customWidth="1"/>
    <col min="18" max="18" width="2.7109375" style="6" customWidth="1"/>
    <col min="19" max="16384" width="3.28515625" style="6"/>
  </cols>
  <sheetData>
    <row r="1" spans="2:17" ht="13.5" thickBot="1" x14ac:dyDescent="0.25"/>
    <row r="2" spans="2:17" ht="15" customHeight="1" x14ac:dyDescent="0.2">
      <c r="B2" s="69" t="s">
        <v>40</v>
      </c>
      <c r="C2" s="70"/>
      <c r="D2" s="71"/>
      <c r="E2" s="63"/>
      <c r="F2" s="64"/>
      <c r="G2" s="65"/>
      <c r="H2" s="34" t="s">
        <v>72</v>
      </c>
      <c r="I2" s="34"/>
      <c r="J2" s="31"/>
      <c r="K2" s="31"/>
      <c r="L2" s="32"/>
      <c r="M2" s="63"/>
      <c r="N2" s="64"/>
      <c r="O2" s="64"/>
      <c r="P2" s="64"/>
      <c r="Q2" s="65"/>
    </row>
    <row r="3" spans="2:17" ht="15" customHeight="1" x14ac:dyDescent="0.2">
      <c r="B3" s="38" t="s">
        <v>65</v>
      </c>
      <c r="C3" s="39"/>
      <c r="D3" s="40"/>
      <c r="E3" s="66"/>
      <c r="F3" s="67"/>
      <c r="G3" s="68"/>
      <c r="H3" s="90" t="s">
        <v>43</v>
      </c>
      <c r="I3" s="73"/>
      <c r="J3" s="73"/>
      <c r="K3" s="73"/>
      <c r="L3" s="74"/>
      <c r="M3" s="66"/>
      <c r="N3" s="67"/>
      <c r="O3" s="67"/>
      <c r="P3" s="67"/>
      <c r="Q3" s="68"/>
    </row>
    <row r="4" spans="2:17" ht="15" customHeight="1" x14ac:dyDescent="0.2">
      <c r="B4" s="72" t="s">
        <v>66</v>
      </c>
      <c r="C4" s="73"/>
      <c r="D4" s="74"/>
      <c r="E4" s="66"/>
      <c r="F4" s="67"/>
      <c r="G4" s="68"/>
      <c r="H4" s="90" t="s">
        <v>70</v>
      </c>
      <c r="I4" s="73"/>
      <c r="J4" s="73"/>
      <c r="K4" s="73"/>
      <c r="L4" s="74"/>
      <c r="M4" s="66"/>
      <c r="N4" s="67"/>
      <c r="O4" s="67"/>
      <c r="P4" s="67"/>
      <c r="Q4" s="68"/>
    </row>
    <row r="5" spans="2:17" ht="15" x14ac:dyDescent="0.25">
      <c r="B5" s="72" t="s">
        <v>67</v>
      </c>
      <c r="C5" s="73"/>
      <c r="D5" s="74"/>
      <c r="E5" s="66"/>
      <c r="F5" s="67"/>
      <c r="G5" s="68"/>
      <c r="H5" s="90" t="s">
        <v>71</v>
      </c>
      <c r="I5" s="73"/>
      <c r="J5" s="73"/>
      <c r="K5" s="73"/>
      <c r="L5" s="74"/>
      <c r="M5" s="78"/>
      <c r="N5" s="79"/>
      <c r="O5" s="79"/>
      <c r="P5" s="79"/>
      <c r="Q5" s="80"/>
    </row>
    <row r="6" spans="2:17" ht="15" x14ac:dyDescent="0.25">
      <c r="B6" s="72" t="s">
        <v>68</v>
      </c>
      <c r="C6" s="73"/>
      <c r="D6" s="74"/>
      <c r="E6" s="78"/>
      <c r="F6" s="79"/>
      <c r="G6" s="80"/>
      <c r="H6" s="87" t="s">
        <v>41</v>
      </c>
      <c r="I6" s="88"/>
      <c r="J6" s="88"/>
      <c r="K6" s="88"/>
      <c r="L6" s="89"/>
      <c r="M6" s="41"/>
      <c r="N6" s="41"/>
      <c r="O6" s="41"/>
      <c r="P6" s="41"/>
      <c r="Q6" s="42"/>
    </row>
    <row r="7" spans="2:17" ht="15.75" customHeight="1" thickBot="1" x14ac:dyDescent="0.25">
      <c r="B7" s="75" t="s">
        <v>69</v>
      </c>
      <c r="C7" s="76"/>
      <c r="D7" s="77"/>
      <c r="E7" s="81"/>
      <c r="F7" s="82"/>
      <c r="G7" s="83"/>
      <c r="H7" s="84"/>
      <c r="I7" s="85"/>
      <c r="J7" s="85"/>
      <c r="K7" s="85"/>
      <c r="L7" s="86"/>
      <c r="M7" s="43"/>
      <c r="N7" s="43"/>
      <c r="O7" s="43"/>
      <c r="P7" s="43"/>
      <c r="Q7" s="44"/>
    </row>
    <row r="8" spans="2:17" ht="161.25" customHeight="1" thickBot="1" x14ac:dyDescent="0.25">
      <c r="B8" s="10" t="s">
        <v>15</v>
      </c>
      <c r="C8" s="11" t="s">
        <v>1</v>
      </c>
      <c r="D8" s="12" t="s">
        <v>16</v>
      </c>
      <c r="E8" s="12" t="s">
        <v>63</v>
      </c>
      <c r="F8" s="12" t="s">
        <v>49</v>
      </c>
      <c r="G8" s="12" t="s">
        <v>50</v>
      </c>
      <c r="H8" s="12" t="s">
        <v>17</v>
      </c>
      <c r="I8" s="15" t="s">
        <v>73</v>
      </c>
      <c r="J8" s="13" t="s">
        <v>18</v>
      </c>
      <c r="K8" s="14" t="s">
        <v>0</v>
      </c>
      <c r="L8" s="15" t="s">
        <v>19</v>
      </c>
      <c r="M8" s="15" t="s">
        <v>47</v>
      </c>
      <c r="N8" s="15" t="s">
        <v>77</v>
      </c>
      <c r="O8" s="15" t="s">
        <v>76</v>
      </c>
      <c r="P8" s="15" t="s">
        <v>75</v>
      </c>
      <c r="Q8" s="33" t="s">
        <v>74</v>
      </c>
    </row>
    <row r="9" spans="2:17" ht="114.75" x14ac:dyDescent="0.2">
      <c r="B9" s="16"/>
      <c r="C9" s="17"/>
      <c r="D9" s="18" t="s">
        <v>189</v>
      </c>
      <c r="E9" s="18"/>
      <c r="F9" s="36"/>
      <c r="G9" s="36"/>
      <c r="H9" s="18" t="s">
        <v>89</v>
      </c>
      <c r="I9" s="19" t="s">
        <v>142</v>
      </c>
      <c r="J9" s="21">
        <v>17000</v>
      </c>
      <c r="K9" s="22"/>
      <c r="L9" s="20" t="s">
        <v>48</v>
      </c>
      <c r="M9" s="20"/>
      <c r="N9" s="20"/>
      <c r="O9" s="20"/>
      <c r="P9" s="20"/>
      <c r="Q9" s="20"/>
    </row>
    <row r="10" spans="2:17" x14ac:dyDescent="0.2">
      <c r="B10" s="23"/>
      <c r="C10" s="24"/>
      <c r="D10" s="25"/>
      <c r="E10" s="25"/>
      <c r="F10" s="37"/>
      <c r="G10" s="37"/>
      <c r="H10" s="25"/>
      <c r="I10" s="25"/>
      <c r="J10" s="27"/>
      <c r="K10" s="28"/>
      <c r="L10" s="26"/>
      <c r="M10" s="26"/>
      <c r="N10" s="26"/>
      <c r="O10" s="26"/>
      <c r="P10" s="26"/>
      <c r="Q10" s="26"/>
    </row>
    <row r="11" spans="2:17" x14ac:dyDescent="0.2">
      <c r="B11" s="23"/>
      <c r="C11" s="24"/>
      <c r="D11" s="25"/>
      <c r="E11" s="25"/>
      <c r="F11" s="37"/>
      <c r="G11" s="37"/>
      <c r="H11" s="25"/>
      <c r="I11" s="25"/>
      <c r="J11" s="27"/>
      <c r="K11" s="28"/>
      <c r="L11" s="26"/>
      <c r="M11" s="26"/>
      <c r="N11" s="26"/>
      <c r="O11" s="26"/>
      <c r="P11" s="26"/>
      <c r="Q11" s="26"/>
    </row>
    <row r="12" spans="2:17" x14ac:dyDescent="0.2">
      <c r="B12" s="23"/>
      <c r="C12" s="24"/>
      <c r="D12" s="25"/>
      <c r="E12" s="25"/>
      <c r="F12" s="37"/>
      <c r="G12" s="37"/>
      <c r="H12" s="25"/>
      <c r="I12" s="25"/>
      <c r="J12" s="27"/>
      <c r="K12" s="28"/>
      <c r="L12" s="26"/>
      <c r="M12" s="26"/>
      <c r="N12" s="26"/>
      <c r="O12" s="26"/>
      <c r="P12" s="26"/>
      <c r="Q12" s="26"/>
    </row>
    <row r="13" spans="2:17" x14ac:dyDescent="0.2">
      <c r="B13" s="23"/>
      <c r="C13" s="24"/>
      <c r="D13" s="25"/>
      <c r="E13" s="25"/>
      <c r="F13" s="37"/>
      <c r="G13" s="37"/>
      <c r="H13" s="25"/>
      <c r="I13" s="25"/>
      <c r="J13" s="27"/>
      <c r="K13" s="28"/>
      <c r="L13" s="26"/>
      <c r="M13" s="26"/>
      <c r="N13" s="26"/>
      <c r="O13" s="26"/>
      <c r="P13" s="26"/>
      <c r="Q13" s="26"/>
    </row>
    <row r="14" spans="2:17" x14ac:dyDescent="0.2">
      <c r="B14" s="23"/>
      <c r="C14" s="24"/>
      <c r="D14" s="25"/>
      <c r="E14" s="25"/>
      <c r="F14" s="37"/>
      <c r="G14" s="37"/>
      <c r="H14" s="25"/>
      <c r="I14" s="19"/>
      <c r="J14" s="27"/>
      <c r="K14" s="28"/>
      <c r="L14" s="26"/>
      <c r="M14" s="26"/>
      <c r="N14" s="26"/>
      <c r="O14" s="26"/>
      <c r="P14" s="26"/>
      <c r="Q14" s="26"/>
    </row>
    <row r="15" spans="2:17" x14ac:dyDescent="0.2">
      <c r="B15" s="23"/>
      <c r="C15" s="24"/>
      <c r="D15" s="25"/>
      <c r="E15" s="25"/>
      <c r="F15" s="37"/>
      <c r="G15" s="37"/>
      <c r="H15" s="25"/>
      <c r="I15" s="19"/>
      <c r="J15" s="27"/>
      <c r="K15" s="28"/>
      <c r="L15" s="26"/>
      <c r="M15" s="26"/>
      <c r="N15" s="26"/>
      <c r="O15" s="26"/>
      <c r="P15" s="26"/>
      <c r="Q15" s="26"/>
    </row>
    <row r="16" spans="2:17" x14ac:dyDescent="0.2">
      <c r="B16" s="23"/>
      <c r="C16" s="24"/>
      <c r="D16" s="25"/>
      <c r="E16" s="25"/>
      <c r="F16" s="37"/>
      <c r="G16" s="37"/>
      <c r="H16" s="25"/>
      <c r="I16" s="19"/>
      <c r="J16" s="27"/>
      <c r="K16" s="28"/>
      <c r="L16" s="26"/>
      <c r="M16" s="26"/>
      <c r="N16" s="26"/>
      <c r="O16" s="26"/>
      <c r="P16" s="26"/>
      <c r="Q16" s="26"/>
    </row>
    <row r="17" spans="2:17" x14ac:dyDescent="0.2">
      <c r="B17" s="23"/>
      <c r="C17" s="24"/>
      <c r="D17" s="25"/>
      <c r="E17" s="25"/>
      <c r="F17" s="37"/>
      <c r="G17" s="37"/>
      <c r="H17" s="25"/>
      <c r="I17" s="19"/>
      <c r="J17" s="27"/>
      <c r="K17" s="28"/>
      <c r="L17" s="26"/>
      <c r="M17" s="26"/>
      <c r="N17" s="26"/>
      <c r="O17" s="26"/>
      <c r="P17" s="26"/>
      <c r="Q17" s="26"/>
    </row>
    <row r="18" spans="2:17" x14ac:dyDescent="0.2">
      <c r="B18" s="23"/>
      <c r="C18" s="24"/>
      <c r="D18" s="25"/>
      <c r="E18" s="25"/>
      <c r="F18" s="37"/>
      <c r="G18" s="37"/>
      <c r="H18" s="25"/>
      <c r="I18" s="19"/>
      <c r="J18" s="27"/>
      <c r="K18" s="28"/>
      <c r="L18" s="26"/>
      <c r="M18" s="26"/>
      <c r="N18" s="26"/>
      <c r="O18" s="26"/>
      <c r="P18" s="26"/>
      <c r="Q18" s="26"/>
    </row>
    <row r="19" spans="2:17" x14ac:dyDescent="0.2">
      <c r="B19" s="23"/>
      <c r="C19" s="24"/>
      <c r="D19" s="25"/>
      <c r="E19" s="25"/>
      <c r="F19" s="37"/>
      <c r="G19" s="37"/>
      <c r="H19" s="25"/>
      <c r="I19" s="19"/>
      <c r="J19" s="27"/>
      <c r="K19" s="28"/>
      <c r="L19" s="26"/>
      <c r="M19" s="26"/>
      <c r="N19" s="26"/>
      <c r="O19" s="26"/>
      <c r="P19" s="26"/>
      <c r="Q19" s="26"/>
    </row>
    <row r="20" spans="2:17" x14ac:dyDescent="0.2">
      <c r="B20" s="23"/>
      <c r="C20" s="24"/>
      <c r="D20" s="25"/>
      <c r="E20" s="25"/>
      <c r="F20" s="37"/>
      <c r="G20" s="37"/>
      <c r="H20" s="25"/>
      <c r="I20" s="19"/>
      <c r="J20" s="27"/>
      <c r="K20" s="28"/>
      <c r="L20" s="26"/>
      <c r="M20" s="26"/>
      <c r="N20" s="26"/>
      <c r="O20" s="26"/>
      <c r="P20" s="26"/>
      <c r="Q20" s="26"/>
    </row>
    <row r="21" spans="2:17" hidden="1" x14ac:dyDescent="0.2">
      <c r="B21" s="23"/>
      <c r="C21" s="24"/>
      <c r="D21" s="25"/>
      <c r="E21" s="25"/>
      <c r="F21" s="37"/>
      <c r="G21" s="37"/>
      <c r="H21" s="25"/>
      <c r="I21" s="19"/>
      <c r="J21" s="27"/>
      <c r="K21" s="28"/>
      <c r="L21" s="26"/>
      <c r="M21" s="26"/>
      <c r="N21" s="26"/>
      <c r="O21" s="26"/>
      <c r="P21" s="26"/>
      <c r="Q21" s="26"/>
    </row>
    <row r="22" spans="2:17" hidden="1" x14ac:dyDescent="0.2">
      <c r="B22" s="23"/>
      <c r="C22" s="24"/>
      <c r="D22" s="25"/>
      <c r="E22" s="25"/>
      <c r="F22" s="37"/>
      <c r="G22" s="37"/>
      <c r="H22" s="25"/>
      <c r="I22" s="19"/>
      <c r="J22" s="27"/>
      <c r="K22" s="28"/>
      <c r="L22" s="26"/>
      <c r="M22" s="26"/>
      <c r="N22" s="26"/>
      <c r="O22" s="26"/>
      <c r="P22" s="26"/>
      <c r="Q22" s="26"/>
    </row>
    <row r="23" spans="2:17" hidden="1" x14ac:dyDescent="0.2">
      <c r="B23" s="23"/>
      <c r="C23" s="24"/>
      <c r="D23" s="25"/>
      <c r="E23" s="25"/>
      <c r="F23" s="37"/>
      <c r="G23" s="37"/>
      <c r="H23" s="25"/>
      <c r="I23" s="19"/>
      <c r="J23" s="27"/>
      <c r="K23" s="28"/>
      <c r="L23" s="26"/>
      <c r="M23" s="26"/>
      <c r="N23" s="26"/>
      <c r="O23" s="26"/>
      <c r="P23" s="26"/>
      <c r="Q23" s="26"/>
    </row>
    <row r="24" spans="2:17" hidden="1" x14ac:dyDescent="0.2">
      <c r="B24" s="23"/>
      <c r="C24" s="24"/>
      <c r="D24" s="25"/>
      <c r="E24" s="25"/>
      <c r="F24" s="37"/>
      <c r="G24" s="37"/>
      <c r="H24" s="25"/>
      <c r="I24" s="19"/>
      <c r="J24" s="27"/>
      <c r="K24" s="28"/>
      <c r="L24" s="26"/>
      <c r="M24" s="26"/>
      <c r="N24" s="26"/>
      <c r="O24" s="26"/>
      <c r="P24" s="26"/>
      <c r="Q24" s="26"/>
    </row>
    <row r="25" spans="2:17" hidden="1" x14ac:dyDescent="0.2">
      <c r="B25" s="23"/>
      <c r="C25" s="24"/>
      <c r="D25" s="25"/>
      <c r="E25" s="25"/>
      <c r="F25" s="37"/>
      <c r="G25" s="37"/>
      <c r="H25" s="25"/>
      <c r="I25" s="19"/>
      <c r="J25" s="27"/>
      <c r="K25" s="28"/>
      <c r="L25" s="26"/>
      <c r="M25" s="26"/>
      <c r="N25" s="26"/>
      <c r="O25" s="26"/>
      <c r="P25" s="26"/>
      <c r="Q25" s="26"/>
    </row>
    <row r="26" spans="2:17" hidden="1" x14ac:dyDescent="0.2">
      <c r="B26" s="23"/>
      <c r="C26" s="24"/>
      <c r="D26" s="25"/>
      <c r="E26" s="25"/>
      <c r="F26" s="37"/>
      <c r="G26" s="37"/>
      <c r="H26" s="25"/>
      <c r="I26" s="19"/>
      <c r="J26" s="27"/>
      <c r="K26" s="28"/>
      <c r="L26" s="26"/>
      <c r="M26" s="26"/>
      <c r="N26" s="26"/>
      <c r="O26" s="26"/>
      <c r="P26" s="26"/>
      <c r="Q26" s="26"/>
    </row>
    <row r="27" spans="2:17" hidden="1" x14ac:dyDescent="0.2">
      <c r="B27" s="23"/>
      <c r="C27" s="24"/>
      <c r="D27" s="25"/>
      <c r="E27" s="25"/>
      <c r="F27" s="37"/>
      <c r="G27" s="37"/>
      <c r="H27" s="25"/>
      <c r="I27" s="19"/>
      <c r="J27" s="27"/>
      <c r="K27" s="28"/>
      <c r="L27" s="26"/>
      <c r="M27" s="26"/>
      <c r="N27" s="26"/>
      <c r="O27" s="26"/>
      <c r="P27" s="26"/>
      <c r="Q27" s="26"/>
    </row>
    <row r="28" spans="2:17" x14ac:dyDescent="0.2">
      <c r="B28" s="23"/>
      <c r="C28" s="24"/>
      <c r="D28" s="25"/>
      <c r="E28" s="25"/>
      <c r="F28" s="37"/>
      <c r="G28" s="37"/>
      <c r="H28" s="25"/>
      <c r="I28" s="19"/>
      <c r="J28" s="27"/>
      <c r="K28" s="28"/>
      <c r="L28" s="26"/>
      <c r="M28" s="26"/>
      <c r="N28" s="26"/>
      <c r="O28" s="26"/>
      <c r="P28" s="26"/>
      <c r="Q28" s="26"/>
    </row>
    <row r="30" spans="2:17" x14ac:dyDescent="0.2">
      <c r="B30" s="6" t="s">
        <v>79</v>
      </c>
    </row>
    <row r="31" spans="2:17" x14ac:dyDescent="0.2">
      <c r="B31" s="6" t="s">
        <v>78</v>
      </c>
    </row>
    <row r="32" spans="2:17" x14ac:dyDescent="0.2">
      <c r="B32" s="6" t="s">
        <v>42</v>
      </c>
      <c r="C32" s="6"/>
    </row>
  </sheetData>
  <autoFilter ref="B8:Q8"/>
  <mergeCells count="20">
    <mergeCell ref="B2:D2"/>
    <mergeCell ref="E2:G2"/>
    <mergeCell ref="M2:Q2"/>
    <mergeCell ref="E3:G3"/>
    <mergeCell ref="H3:L3"/>
    <mergeCell ref="M3:Q3"/>
    <mergeCell ref="B4:D4"/>
    <mergeCell ref="E4:G4"/>
    <mergeCell ref="H4:L4"/>
    <mergeCell ref="M4:Q4"/>
    <mergeCell ref="B5:D5"/>
    <mergeCell ref="E5:G5"/>
    <mergeCell ref="H5:L5"/>
    <mergeCell ref="M5:Q5"/>
    <mergeCell ref="B6:D6"/>
    <mergeCell ref="E6:G6"/>
    <mergeCell ref="H6:L6"/>
    <mergeCell ref="B7:D7"/>
    <mergeCell ref="E7:G7"/>
    <mergeCell ref="H7:L7"/>
  </mergeCells>
  <dataValidations count="7">
    <dataValidation type="list" allowBlank="1" showInputMessage="1" showErrorMessage="1" sqref="C9:C28">
      <formula1>Category</formula1>
    </dataValidation>
    <dataValidation type="list" allowBlank="1" showInputMessage="1" showErrorMessage="1" sqref="N14:P28">
      <formula1>yesNoUnsure</formula1>
    </dataValidation>
    <dataValidation type="list" allowBlank="1" showInputMessage="1" showErrorMessage="1" sqref="Q9:Q28">
      <formula1>Priority</formula1>
    </dataValidation>
    <dataValidation type="list" allowBlank="1" showInputMessage="1" showErrorMessage="1" sqref="M9:M28">
      <formula1>EHP</formula1>
    </dataValidation>
    <dataValidation type="list" allowBlank="1" showInputMessage="1" showErrorMessage="1" sqref="L9:L28">
      <formula1>Labor</formula1>
    </dataValidation>
    <dataValidation type="list" allowBlank="1" showInputMessage="1" showErrorMessage="1" sqref="I14:I28">
      <formula1>causeOfDamage</formula1>
    </dataValidation>
    <dataValidation type="list" allowBlank="1" showInputMessage="1" showErrorMessage="1" sqref="N9:P13">
      <formula1>Yes_No</formula1>
    </dataValidation>
  </dataValidations>
  <printOptions horizontalCentered="1"/>
  <pageMargins left="0.25" right="0.25" top="0.5" bottom="0.5" header="0.3" footer="0.3"/>
  <pageSetup scale="83" fitToHeight="3" orientation="landscape" r:id="rId1"/>
  <headerFooter>
    <oddHeader>&amp;C&amp;"-,Bold"&amp;14Damage Inventory -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51"/>
  <sheetViews>
    <sheetView zoomScaleNormal="100" zoomScaleSheetLayoutView="100" zoomScalePageLayoutView="190" workbookViewId="0">
      <pane ySplit="8" topLeftCell="A9" activePane="bottomLeft" state="frozen"/>
      <selection pane="bottomLeft" activeCell="M2" sqref="M2:Q5"/>
    </sheetView>
  </sheetViews>
  <sheetFormatPr defaultColWidth="3.28515625" defaultRowHeight="12.75" outlineLevelRow="2" x14ac:dyDescent="0.2"/>
  <cols>
    <col min="1" max="1" width="2.7109375" style="6" customWidth="1"/>
    <col min="2" max="3" width="3" style="5" customWidth="1"/>
    <col min="4" max="4" width="27.5703125" style="6" customWidth="1"/>
    <col min="5" max="5" width="23.140625" style="6" customWidth="1"/>
    <col min="6" max="6" width="11.85546875" style="35" bestFit="1" customWidth="1"/>
    <col min="7" max="7" width="13.28515625" style="35" bestFit="1" customWidth="1"/>
    <col min="8" max="8" width="23.140625" style="6" customWidth="1"/>
    <col min="9" max="9" width="6.85546875" style="6" customWidth="1"/>
    <col min="10" max="10" width="9.140625" style="8" customWidth="1"/>
    <col min="11" max="11" width="4.28515625" style="9" bestFit="1" customWidth="1"/>
    <col min="12" max="12" width="3.5703125" style="7" customWidth="1"/>
    <col min="13" max="13" width="7.42578125" style="7" customWidth="1"/>
    <col min="14" max="16" width="9.85546875" style="7" customWidth="1"/>
    <col min="17" max="17" width="8.85546875" style="7" customWidth="1"/>
    <col min="18" max="18" width="2.7109375" style="6" customWidth="1"/>
    <col min="19" max="16384" width="3.28515625" style="6"/>
  </cols>
  <sheetData>
    <row r="1" spans="2:17" ht="13.5" thickBot="1" x14ac:dyDescent="0.25"/>
    <row r="2" spans="2:17" ht="15" customHeight="1" x14ac:dyDescent="0.2">
      <c r="B2" s="69" t="s">
        <v>40</v>
      </c>
      <c r="C2" s="70"/>
      <c r="D2" s="71"/>
      <c r="E2" s="63"/>
      <c r="F2" s="64"/>
      <c r="G2" s="65"/>
      <c r="H2" s="34" t="s">
        <v>72</v>
      </c>
      <c r="I2" s="34"/>
      <c r="J2" s="31"/>
      <c r="K2" s="31"/>
      <c r="L2" s="32"/>
      <c r="M2" s="63"/>
      <c r="N2" s="64"/>
      <c r="O2" s="64"/>
      <c r="P2" s="64"/>
      <c r="Q2" s="65"/>
    </row>
    <row r="3" spans="2:17" ht="15" customHeight="1" x14ac:dyDescent="0.2">
      <c r="B3" s="38" t="s">
        <v>65</v>
      </c>
      <c r="C3" s="39"/>
      <c r="D3" s="40"/>
      <c r="E3" s="66"/>
      <c r="F3" s="67"/>
      <c r="G3" s="68"/>
      <c r="H3" s="90" t="s">
        <v>43</v>
      </c>
      <c r="I3" s="73"/>
      <c r="J3" s="73"/>
      <c r="K3" s="73"/>
      <c r="L3" s="74"/>
      <c r="M3" s="66"/>
      <c r="N3" s="67"/>
      <c r="O3" s="67"/>
      <c r="P3" s="67"/>
      <c r="Q3" s="68"/>
    </row>
    <row r="4" spans="2:17" ht="15" customHeight="1" x14ac:dyDescent="0.2">
      <c r="B4" s="72" t="s">
        <v>66</v>
      </c>
      <c r="C4" s="73"/>
      <c r="D4" s="74"/>
      <c r="E4" s="66"/>
      <c r="F4" s="67"/>
      <c r="G4" s="68"/>
      <c r="H4" s="90" t="s">
        <v>70</v>
      </c>
      <c r="I4" s="73"/>
      <c r="J4" s="73"/>
      <c r="K4" s="73"/>
      <c r="L4" s="74"/>
      <c r="M4" s="66"/>
      <c r="N4" s="67"/>
      <c r="O4" s="67"/>
      <c r="P4" s="67"/>
      <c r="Q4" s="68"/>
    </row>
    <row r="5" spans="2:17" ht="15" x14ac:dyDescent="0.25">
      <c r="B5" s="72" t="s">
        <v>67</v>
      </c>
      <c r="C5" s="73"/>
      <c r="D5" s="74"/>
      <c r="E5" s="66"/>
      <c r="F5" s="67"/>
      <c r="G5" s="68"/>
      <c r="H5" s="90" t="s">
        <v>71</v>
      </c>
      <c r="I5" s="73"/>
      <c r="J5" s="73"/>
      <c r="K5" s="73"/>
      <c r="L5" s="74"/>
      <c r="M5" s="78"/>
      <c r="N5" s="79"/>
      <c r="O5" s="79"/>
      <c r="P5" s="79"/>
      <c r="Q5" s="80"/>
    </row>
    <row r="6" spans="2:17" ht="15" x14ac:dyDescent="0.25">
      <c r="B6" s="72" t="s">
        <v>68</v>
      </c>
      <c r="C6" s="73"/>
      <c r="D6" s="74"/>
      <c r="E6" s="78"/>
      <c r="F6" s="79"/>
      <c r="G6" s="80"/>
      <c r="H6" s="87" t="s">
        <v>41</v>
      </c>
      <c r="I6" s="88"/>
      <c r="J6" s="88"/>
      <c r="K6" s="88"/>
      <c r="L6" s="89"/>
      <c r="M6" s="41"/>
      <c r="N6" s="41"/>
      <c r="O6" s="41"/>
      <c r="P6" s="41"/>
      <c r="Q6" s="42"/>
    </row>
    <row r="7" spans="2:17" ht="15.75" customHeight="1" thickBot="1" x14ac:dyDescent="0.25">
      <c r="B7" s="75" t="s">
        <v>69</v>
      </c>
      <c r="C7" s="76"/>
      <c r="D7" s="77"/>
      <c r="E7" s="81"/>
      <c r="F7" s="82"/>
      <c r="G7" s="83"/>
      <c r="H7" s="84"/>
      <c r="I7" s="85"/>
      <c r="J7" s="85"/>
      <c r="K7" s="85"/>
      <c r="L7" s="86"/>
      <c r="M7" s="43"/>
      <c r="N7" s="43"/>
      <c r="O7" s="43"/>
      <c r="P7" s="43"/>
      <c r="Q7" s="44"/>
    </row>
    <row r="8" spans="2:17" ht="90" customHeight="1" thickBot="1" x14ac:dyDescent="0.25">
      <c r="B8" s="10" t="s">
        <v>15</v>
      </c>
      <c r="C8" s="11" t="s">
        <v>1</v>
      </c>
      <c r="D8" s="12" t="s">
        <v>16</v>
      </c>
      <c r="E8" s="12" t="s">
        <v>63</v>
      </c>
      <c r="F8" s="12" t="s">
        <v>49</v>
      </c>
      <c r="G8" s="12" t="s">
        <v>50</v>
      </c>
      <c r="H8" s="12" t="s">
        <v>17</v>
      </c>
      <c r="I8" s="15" t="s">
        <v>73</v>
      </c>
      <c r="J8" s="13" t="s">
        <v>18</v>
      </c>
      <c r="K8" s="14" t="s">
        <v>0</v>
      </c>
      <c r="L8" s="15" t="s">
        <v>19</v>
      </c>
      <c r="M8" s="15" t="s">
        <v>47</v>
      </c>
      <c r="N8" s="15" t="s">
        <v>77</v>
      </c>
      <c r="O8" s="15" t="s">
        <v>76</v>
      </c>
      <c r="P8" s="15" t="s">
        <v>75</v>
      </c>
      <c r="Q8" s="33" t="s">
        <v>74</v>
      </c>
    </row>
    <row r="9" spans="2:17" hidden="1" outlineLevel="2" x14ac:dyDescent="0.2">
      <c r="B9" s="16"/>
      <c r="C9" s="17" t="s">
        <v>31</v>
      </c>
      <c r="D9" s="18" t="s">
        <v>125</v>
      </c>
      <c r="E9" s="18"/>
      <c r="F9" s="36"/>
      <c r="G9" s="36"/>
      <c r="H9" s="18" t="s">
        <v>120</v>
      </c>
      <c r="I9" s="19"/>
      <c r="J9" s="21">
        <v>3208.26</v>
      </c>
      <c r="K9" s="22"/>
      <c r="L9" s="20"/>
      <c r="M9" s="20"/>
      <c r="N9" s="20"/>
      <c r="O9" s="20"/>
      <c r="P9" s="20"/>
      <c r="Q9" s="20"/>
    </row>
    <row r="10" spans="2:17" hidden="1" outlineLevel="2" x14ac:dyDescent="0.2">
      <c r="B10" s="23"/>
      <c r="C10" s="24" t="s">
        <v>31</v>
      </c>
      <c r="D10" s="25" t="s">
        <v>131</v>
      </c>
      <c r="E10" s="25"/>
      <c r="F10" s="37"/>
      <c r="G10" s="37"/>
      <c r="H10" s="25" t="s">
        <v>132</v>
      </c>
      <c r="I10" s="53"/>
      <c r="J10" s="27">
        <v>2500</v>
      </c>
      <c r="K10" s="28"/>
      <c r="L10" s="26"/>
      <c r="M10" s="26"/>
      <c r="N10" s="26"/>
      <c r="O10" s="26"/>
      <c r="P10" s="26"/>
      <c r="Q10" s="26"/>
    </row>
    <row r="11" spans="2:17" hidden="1" outlineLevel="2" x14ac:dyDescent="0.2">
      <c r="B11" s="23"/>
      <c r="C11" s="24" t="s">
        <v>31</v>
      </c>
      <c r="D11" s="25" t="s">
        <v>131</v>
      </c>
      <c r="E11" s="25"/>
      <c r="F11" s="37"/>
      <c r="G11" s="37"/>
      <c r="H11" s="25" t="s">
        <v>138</v>
      </c>
      <c r="I11" s="53"/>
      <c r="J11" s="27">
        <v>936</v>
      </c>
      <c r="K11" s="28"/>
      <c r="L11" s="26"/>
      <c r="M11" s="26"/>
      <c r="N11" s="26"/>
      <c r="O11" s="26"/>
      <c r="P11" s="26"/>
      <c r="Q11" s="26"/>
    </row>
    <row r="12" spans="2:17" ht="25.5" hidden="1" outlineLevel="2" x14ac:dyDescent="0.2">
      <c r="B12" s="23"/>
      <c r="C12" s="24" t="s">
        <v>31</v>
      </c>
      <c r="D12" s="25" t="s">
        <v>129</v>
      </c>
      <c r="E12" s="25"/>
      <c r="F12" s="37"/>
      <c r="G12" s="37"/>
      <c r="H12" s="25" t="s">
        <v>130</v>
      </c>
      <c r="I12" s="53"/>
      <c r="J12" s="27">
        <v>1500</v>
      </c>
      <c r="K12" s="28"/>
      <c r="L12" s="26"/>
      <c r="M12" s="26"/>
      <c r="N12" s="26"/>
      <c r="O12" s="26"/>
      <c r="P12" s="26"/>
      <c r="Q12" s="26"/>
    </row>
    <row r="13" spans="2:17" hidden="1" outlineLevel="2" x14ac:dyDescent="0.2">
      <c r="B13" s="23"/>
      <c r="C13" s="24" t="s">
        <v>31</v>
      </c>
      <c r="D13" s="25" t="s">
        <v>133</v>
      </c>
      <c r="E13" s="25"/>
      <c r="F13" s="37"/>
      <c r="G13" s="37"/>
      <c r="H13" s="25" t="s">
        <v>132</v>
      </c>
      <c r="I13" s="53"/>
      <c r="J13" s="27">
        <v>2500</v>
      </c>
      <c r="K13" s="28"/>
      <c r="L13" s="26"/>
      <c r="M13" s="26"/>
      <c r="N13" s="26"/>
      <c r="O13" s="26"/>
      <c r="P13" s="26"/>
      <c r="Q13" s="26"/>
    </row>
    <row r="14" spans="2:17" hidden="1" outlineLevel="2" x14ac:dyDescent="0.2">
      <c r="B14" s="23"/>
      <c r="C14" s="24" t="s">
        <v>31</v>
      </c>
      <c r="D14" s="25" t="s">
        <v>133</v>
      </c>
      <c r="E14" s="25"/>
      <c r="F14" s="37"/>
      <c r="G14" s="37"/>
      <c r="H14" s="25" t="s">
        <v>132</v>
      </c>
      <c r="I14" s="53"/>
      <c r="J14" s="27">
        <v>2938</v>
      </c>
      <c r="K14" s="28"/>
      <c r="L14" s="26"/>
      <c r="M14" s="26"/>
      <c r="N14" s="26"/>
      <c r="O14" s="26"/>
      <c r="P14" s="26"/>
      <c r="Q14" s="26"/>
    </row>
    <row r="15" spans="2:17" hidden="1" outlineLevel="2" x14ac:dyDescent="0.2">
      <c r="B15" s="23"/>
      <c r="C15" s="24" t="s">
        <v>31</v>
      </c>
      <c r="D15" s="25" t="s">
        <v>124</v>
      </c>
      <c r="E15" s="25"/>
      <c r="F15" s="37"/>
      <c r="G15" s="37"/>
      <c r="H15" s="25" t="s">
        <v>120</v>
      </c>
      <c r="I15" s="19"/>
      <c r="J15" s="27">
        <v>994.1</v>
      </c>
      <c r="K15" s="28"/>
      <c r="L15" s="26"/>
      <c r="M15" s="26"/>
      <c r="N15" s="26"/>
      <c r="O15" s="26"/>
      <c r="P15" s="26"/>
      <c r="Q15" s="26"/>
    </row>
    <row r="16" spans="2:17" hidden="1" outlineLevel="2" x14ac:dyDescent="0.2">
      <c r="B16" s="23"/>
      <c r="C16" s="24" t="s">
        <v>31</v>
      </c>
      <c r="D16" s="25" t="s">
        <v>105</v>
      </c>
      <c r="E16" s="25"/>
      <c r="F16" s="37"/>
      <c r="G16" s="37"/>
      <c r="H16" s="25" t="s">
        <v>123</v>
      </c>
      <c r="I16" s="19"/>
      <c r="J16" s="27">
        <v>249.6</v>
      </c>
      <c r="K16" s="28"/>
      <c r="L16" s="26"/>
      <c r="M16" s="26"/>
      <c r="N16" s="26"/>
      <c r="O16" s="26"/>
      <c r="P16" s="26"/>
      <c r="Q16" s="26"/>
    </row>
    <row r="17" spans="2:17" hidden="1" outlineLevel="2" x14ac:dyDescent="0.2">
      <c r="B17" s="23"/>
      <c r="C17" s="24" t="s">
        <v>31</v>
      </c>
      <c r="D17" s="25" t="s">
        <v>126</v>
      </c>
      <c r="E17" s="25"/>
      <c r="F17" s="37"/>
      <c r="G17" s="37"/>
      <c r="H17" s="25" t="s">
        <v>120</v>
      </c>
      <c r="I17" s="19"/>
      <c r="J17" s="27">
        <v>52</v>
      </c>
      <c r="K17" s="28"/>
      <c r="L17" s="26"/>
      <c r="M17" s="26"/>
      <c r="N17" s="26"/>
      <c r="O17" s="26"/>
      <c r="P17" s="26"/>
      <c r="Q17" s="26"/>
    </row>
    <row r="18" spans="2:17" hidden="1" outlineLevel="2" x14ac:dyDescent="0.2">
      <c r="B18" s="23"/>
      <c r="C18" s="24" t="s">
        <v>31</v>
      </c>
      <c r="D18" s="53" t="s">
        <v>119</v>
      </c>
      <c r="E18" s="25"/>
      <c r="F18" s="37"/>
      <c r="G18" s="37"/>
      <c r="H18" s="25" t="s">
        <v>120</v>
      </c>
      <c r="I18" s="19"/>
      <c r="J18" s="27">
        <v>5273</v>
      </c>
      <c r="K18" s="28"/>
      <c r="L18" s="26"/>
      <c r="M18" s="26"/>
      <c r="N18" s="26"/>
      <c r="O18" s="26"/>
      <c r="P18" s="26"/>
      <c r="Q18" s="26"/>
    </row>
    <row r="19" spans="2:17" hidden="1" outlineLevel="2" x14ac:dyDescent="0.2">
      <c r="B19" s="23"/>
      <c r="C19" s="24" t="s">
        <v>31</v>
      </c>
      <c r="D19" s="54" t="s">
        <v>112</v>
      </c>
      <c r="E19" s="25"/>
      <c r="F19" s="37"/>
      <c r="G19" s="37"/>
      <c r="H19" s="25" t="s">
        <v>123</v>
      </c>
      <c r="I19" s="19"/>
      <c r="J19" s="27">
        <v>221.16</v>
      </c>
      <c r="K19" s="28"/>
      <c r="L19" s="26"/>
      <c r="M19" s="26"/>
      <c r="N19" s="26"/>
      <c r="O19" s="26"/>
      <c r="P19" s="26"/>
      <c r="Q19" s="26"/>
    </row>
    <row r="20" spans="2:17" hidden="1" outlineLevel="2" x14ac:dyDescent="0.2">
      <c r="B20" s="23"/>
      <c r="C20" s="24" t="s">
        <v>31</v>
      </c>
      <c r="D20" s="25" t="s">
        <v>108</v>
      </c>
      <c r="E20" s="25"/>
      <c r="F20" s="37"/>
      <c r="G20" s="37"/>
      <c r="H20" s="25" t="s">
        <v>120</v>
      </c>
      <c r="I20" s="19"/>
      <c r="J20" s="27">
        <v>1256.46</v>
      </c>
      <c r="K20" s="28"/>
      <c r="L20" s="26"/>
      <c r="M20" s="26"/>
      <c r="N20" s="26"/>
      <c r="O20" s="26"/>
      <c r="P20" s="26"/>
      <c r="Q20" s="26"/>
    </row>
    <row r="21" spans="2:17" hidden="1" outlineLevel="2" x14ac:dyDescent="0.2">
      <c r="B21" s="23"/>
      <c r="C21" s="24" t="s">
        <v>31</v>
      </c>
      <c r="D21" s="25" t="s">
        <v>108</v>
      </c>
      <c r="E21" s="25"/>
      <c r="F21" s="37"/>
      <c r="G21" s="37"/>
      <c r="H21" s="25" t="s">
        <v>123</v>
      </c>
      <c r="I21" s="19"/>
      <c r="J21" s="27">
        <v>2475.16</v>
      </c>
      <c r="K21" s="28"/>
      <c r="L21" s="26"/>
      <c r="M21" s="26"/>
      <c r="N21" s="26"/>
      <c r="O21" s="26"/>
      <c r="P21" s="26"/>
      <c r="Q21" s="26"/>
    </row>
    <row r="22" spans="2:17" hidden="1" outlineLevel="2" x14ac:dyDescent="0.2">
      <c r="B22" s="23"/>
      <c r="C22" s="24" t="s">
        <v>31</v>
      </c>
      <c r="D22" s="25" t="s">
        <v>122</v>
      </c>
      <c r="E22" s="25"/>
      <c r="F22" s="37"/>
      <c r="G22" s="37"/>
      <c r="H22" s="25" t="s">
        <v>123</v>
      </c>
      <c r="I22" s="19"/>
      <c r="J22" s="27">
        <v>943.29</v>
      </c>
      <c r="K22" s="28"/>
      <c r="L22" s="26"/>
      <c r="M22" s="26"/>
      <c r="N22" s="26"/>
      <c r="O22" s="26"/>
      <c r="P22" s="26"/>
      <c r="Q22" s="26"/>
    </row>
    <row r="23" spans="2:17" ht="25.5" hidden="1" outlineLevel="2" x14ac:dyDescent="0.2">
      <c r="B23" s="23"/>
      <c r="C23" s="24" t="s">
        <v>31</v>
      </c>
      <c r="D23" s="25" t="s">
        <v>99</v>
      </c>
      <c r="E23" s="25" t="s">
        <v>100</v>
      </c>
      <c r="F23" s="37"/>
      <c r="G23" s="37"/>
      <c r="H23" s="25" t="s">
        <v>101</v>
      </c>
      <c r="I23" s="19"/>
      <c r="J23" s="27">
        <v>1700</v>
      </c>
      <c r="K23" s="28"/>
      <c r="L23" s="26"/>
      <c r="M23" s="26"/>
      <c r="N23" s="26"/>
      <c r="O23" s="26"/>
      <c r="P23" s="26"/>
      <c r="Q23" s="26"/>
    </row>
    <row r="24" spans="2:17" hidden="1" outlineLevel="2" x14ac:dyDescent="0.2">
      <c r="B24" s="23"/>
      <c r="C24" s="24" t="s">
        <v>31</v>
      </c>
      <c r="D24" s="25" t="s">
        <v>127</v>
      </c>
      <c r="E24" s="25"/>
      <c r="F24" s="37"/>
      <c r="G24" s="37"/>
      <c r="H24" s="25" t="s">
        <v>141</v>
      </c>
      <c r="I24" s="19"/>
      <c r="J24" s="27">
        <v>8420</v>
      </c>
      <c r="K24" s="28"/>
      <c r="L24" s="26"/>
      <c r="M24" s="26"/>
      <c r="N24" s="26"/>
      <c r="O24" s="26"/>
      <c r="P24" s="26"/>
      <c r="Q24" s="26"/>
    </row>
    <row r="25" spans="2:17" hidden="1" outlineLevel="2" x14ac:dyDescent="0.2">
      <c r="B25" s="23"/>
      <c r="C25" s="24" t="s">
        <v>31</v>
      </c>
      <c r="D25" s="25" t="s">
        <v>102</v>
      </c>
      <c r="E25" s="25"/>
      <c r="F25" s="37"/>
      <c r="G25" s="37"/>
      <c r="H25" s="25" t="s">
        <v>121</v>
      </c>
      <c r="I25" s="19"/>
      <c r="J25" s="27">
        <v>249.8</v>
      </c>
      <c r="K25" s="28"/>
      <c r="L25" s="26"/>
      <c r="M25" s="26"/>
      <c r="N25" s="26"/>
      <c r="O25" s="26"/>
      <c r="P25" s="26"/>
      <c r="Q25" s="26"/>
    </row>
    <row r="26" spans="2:17" outlineLevel="1" collapsed="1" x14ac:dyDescent="0.2">
      <c r="B26" s="23"/>
      <c r="C26" s="57" t="s">
        <v>145</v>
      </c>
      <c r="D26" s="25"/>
      <c r="E26" s="25"/>
      <c r="F26" s="37"/>
      <c r="G26" s="37"/>
      <c r="H26" s="25"/>
      <c r="I26" s="19"/>
      <c r="J26" s="27">
        <f>SUBTOTAL(9,J9:J25)</f>
        <v>35416.83</v>
      </c>
      <c r="K26" s="28"/>
      <c r="L26" s="26"/>
      <c r="M26" s="26"/>
      <c r="N26" s="26"/>
      <c r="O26" s="26"/>
      <c r="P26" s="26"/>
      <c r="Q26" s="26"/>
    </row>
    <row r="27" spans="2:17" hidden="1" outlineLevel="2" x14ac:dyDescent="0.2">
      <c r="B27" s="23"/>
      <c r="C27" s="24" t="s">
        <v>32</v>
      </c>
      <c r="D27" s="25" t="s">
        <v>134</v>
      </c>
      <c r="E27" s="25"/>
      <c r="F27" s="37"/>
      <c r="G27" s="37"/>
      <c r="H27" s="25" t="s">
        <v>135</v>
      </c>
      <c r="I27" s="19"/>
      <c r="J27" s="27">
        <v>3000</v>
      </c>
      <c r="K27" s="28"/>
      <c r="L27" s="26"/>
      <c r="M27" s="26"/>
      <c r="N27" s="26"/>
      <c r="O27" s="26"/>
      <c r="P27" s="26"/>
      <c r="Q27" s="26"/>
    </row>
    <row r="28" spans="2:17" hidden="1" outlineLevel="2" x14ac:dyDescent="0.2">
      <c r="B28" s="23"/>
      <c r="C28" s="24" t="s">
        <v>32</v>
      </c>
      <c r="D28" s="25" t="s">
        <v>139</v>
      </c>
      <c r="E28" s="25"/>
      <c r="F28" s="37"/>
      <c r="G28" s="37"/>
      <c r="H28" s="25" t="s">
        <v>140</v>
      </c>
      <c r="I28" s="19"/>
      <c r="J28" s="27">
        <v>312.12</v>
      </c>
      <c r="K28" s="28"/>
      <c r="L28" s="26"/>
      <c r="M28" s="26"/>
      <c r="N28" s="26"/>
      <c r="O28" s="26"/>
      <c r="P28" s="26"/>
      <c r="Q28" s="26"/>
    </row>
    <row r="29" spans="2:17" outlineLevel="1" collapsed="1" x14ac:dyDescent="0.2">
      <c r="B29" s="23"/>
      <c r="C29" s="57" t="s">
        <v>146</v>
      </c>
      <c r="D29" s="25"/>
      <c r="E29" s="25"/>
      <c r="F29" s="37"/>
      <c r="G29" s="37"/>
      <c r="H29" s="25"/>
      <c r="I29" s="19"/>
      <c r="J29" s="27">
        <f>SUBTOTAL(9,J27:J28)</f>
        <v>3312.12</v>
      </c>
      <c r="K29" s="28"/>
      <c r="L29" s="26"/>
      <c r="M29" s="26"/>
      <c r="N29" s="26"/>
      <c r="O29" s="26"/>
      <c r="P29" s="26"/>
      <c r="Q29" s="26"/>
    </row>
    <row r="30" spans="2:17" hidden="1" outlineLevel="2" x14ac:dyDescent="0.2">
      <c r="B30" s="23"/>
      <c r="C30" s="24" t="s">
        <v>22</v>
      </c>
      <c r="D30" s="25" t="s">
        <v>136</v>
      </c>
      <c r="E30" s="25"/>
      <c r="F30" s="37"/>
      <c r="G30" s="37"/>
      <c r="H30" s="25" t="s">
        <v>137</v>
      </c>
      <c r="I30" s="19"/>
      <c r="J30" s="27">
        <v>500</v>
      </c>
      <c r="K30" s="28"/>
      <c r="L30" s="26"/>
      <c r="M30" s="26"/>
      <c r="N30" s="26"/>
      <c r="O30" s="26"/>
      <c r="P30" s="26"/>
      <c r="Q30" s="26"/>
    </row>
    <row r="31" spans="2:17" outlineLevel="1" collapsed="1" x14ac:dyDescent="0.2">
      <c r="B31" s="23"/>
      <c r="C31" s="57" t="s">
        <v>147</v>
      </c>
      <c r="D31" s="25"/>
      <c r="E31" s="25"/>
      <c r="F31" s="37"/>
      <c r="G31" s="37"/>
      <c r="H31" s="25"/>
      <c r="I31" s="19"/>
      <c r="J31" s="27">
        <f>SUBTOTAL(9,J30:J30)</f>
        <v>500</v>
      </c>
      <c r="K31" s="28"/>
      <c r="L31" s="26"/>
      <c r="M31" s="26"/>
      <c r="N31" s="26"/>
      <c r="O31" s="26"/>
      <c r="P31" s="26"/>
      <c r="Q31" s="26"/>
    </row>
    <row r="32" spans="2:17" ht="25.5" hidden="1" outlineLevel="2" x14ac:dyDescent="0.2">
      <c r="B32" s="23"/>
      <c r="C32" s="24" t="s">
        <v>35</v>
      </c>
      <c r="D32" s="25" t="s">
        <v>105</v>
      </c>
      <c r="E32" s="25" t="s">
        <v>106</v>
      </c>
      <c r="F32" s="37"/>
      <c r="G32" s="37"/>
      <c r="H32" s="25" t="s">
        <v>104</v>
      </c>
      <c r="I32" s="18"/>
      <c r="J32" s="27">
        <v>2497</v>
      </c>
      <c r="K32" s="28"/>
      <c r="L32" s="26"/>
      <c r="M32" s="26"/>
      <c r="N32" s="26"/>
      <c r="O32" s="26"/>
      <c r="P32" s="26"/>
      <c r="Q32" s="26"/>
    </row>
    <row r="33" spans="2:17" hidden="1" outlineLevel="2" x14ac:dyDescent="0.2">
      <c r="B33" s="23"/>
      <c r="C33" s="24" t="s">
        <v>35</v>
      </c>
      <c r="D33" s="25" t="s">
        <v>105</v>
      </c>
      <c r="E33" s="25"/>
      <c r="F33" s="37"/>
      <c r="G33" s="37"/>
      <c r="H33" s="25" t="s">
        <v>107</v>
      </c>
      <c r="I33" s="18"/>
      <c r="J33" s="27">
        <v>120</v>
      </c>
      <c r="K33" s="28"/>
      <c r="L33" s="26"/>
      <c r="M33" s="26"/>
      <c r="N33" s="26"/>
      <c r="O33" s="26"/>
      <c r="P33" s="26"/>
      <c r="Q33" s="26"/>
    </row>
    <row r="34" spans="2:17" hidden="1" outlineLevel="2" x14ac:dyDescent="0.2">
      <c r="B34" s="23"/>
      <c r="C34" s="24" t="s">
        <v>35</v>
      </c>
      <c r="D34" s="25" t="s">
        <v>105</v>
      </c>
      <c r="E34" s="25"/>
      <c r="F34" s="37"/>
      <c r="G34" s="37"/>
      <c r="H34" s="25" t="s">
        <v>104</v>
      </c>
      <c r="I34" s="19"/>
      <c r="J34" s="27">
        <v>278</v>
      </c>
      <c r="K34" s="28"/>
      <c r="L34" s="26"/>
      <c r="M34" s="26"/>
      <c r="N34" s="26"/>
      <c r="O34" s="26"/>
      <c r="P34" s="26"/>
      <c r="Q34" s="26"/>
    </row>
    <row r="35" spans="2:17" hidden="1" outlineLevel="2" x14ac:dyDescent="0.2">
      <c r="B35" s="23"/>
      <c r="C35" s="24" t="s">
        <v>35</v>
      </c>
      <c r="D35" s="25" t="s">
        <v>117</v>
      </c>
      <c r="E35" s="25"/>
      <c r="F35" s="37"/>
      <c r="G35" s="37"/>
      <c r="H35" s="25" t="s">
        <v>118</v>
      </c>
      <c r="I35" s="19"/>
      <c r="J35" s="27">
        <v>279</v>
      </c>
      <c r="K35" s="28"/>
      <c r="L35" s="26"/>
      <c r="M35" s="26"/>
      <c r="N35" s="26"/>
      <c r="O35" s="26"/>
      <c r="P35" s="26"/>
      <c r="Q35" s="26"/>
    </row>
    <row r="36" spans="2:17" hidden="1" outlineLevel="2" x14ac:dyDescent="0.2">
      <c r="B36" s="23"/>
      <c r="C36" s="24" t="s">
        <v>35</v>
      </c>
      <c r="D36" s="25" t="s">
        <v>112</v>
      </c>
      <c r="E36" s="25"/>
      <c r="F36" s="37"/>
      <c r="G36" s="37"/>
      <c r="H36" s="25" t="s">
        <v>113</v>
      </c>
      <c r="I36" s="19"/>
      <c r="J36" s="27">
        <v>304</v>
      </c>
      <c r="K36" s="28"/>
      <c r="L36" s="26"/>
      <c r="M36" s="26"/>
      <c r="N36" s="26"/>
      <c r="O36" s="26"/>
      <c r="P36" s="26"/>
      <c r="Q36" s="26"/>
    </row>
    <row r="37" spans="2:17" ht="25.5" hidden="1" outlineLevel="2" x14ac:dyDescent="0.2">
      <c r="B37" s="23"/>
      <c r="C37" s="24" t="s">
        <v>35</v>
      </c>
      <c r="D37" s="25" t="s">
        <v>108</v>
      </c>
      <c r="E37" s="25" t="s">
        <v>109</v>
      </c>
      <c r="F37" s="37"/>
      <c r="G37" s="37"/>
      <c r="H37" s="25" t="s">
        <v>110</v>
      </c>
      <c r="I37" s="18"/>
      <c r="J37" s="27">
        <v>3820</v>
      </c>
      <c r="K37" s="28"/>
      <c r="L37" s="26"/>
      <c r="M37" s="26"/>
      <c r="N37" s="26"/>
      <c r="O37" s="26"/>
      <c r="P37" s="26"/>
      <c r="Q37" s="26"/>
    </row>
    <row r="38" spans="2:17" hidden="1" outlineLevel="2" x14ac:dyDescent="0.2">
      <c r="B38" s="23"/>
      <c r="C38" s="24" t="s">
        <v>35</v>
      </c>
      <c r="D38" s="25" t="s">
        <v>108</v>
      </c>
      <c r="E38" s="25"/>
      <c r="F38" s="37"/>
      <c r="G38" s="37"/>
      <c r="H38" s="25" t="s">
        <v>111</v>
      </c>
      <c r="I38" s="18"/>
      <c r="J38" s="27">
        <v>783</v>
      </c>
      <c r="K38" s="28"/>
      <c r="L38" s="26"/>
      <c r="M38" s="26"/>
      <c r="N38" s="26"/>
      <c r="O38" s="26"/>
      <c r="P38" s="26"/>
      <c r="Q38" s="26"/>
    </row>
    <row r="39" spans="2:17" hidden="1" outlineLevel="2" x14ac:dyDescent="0.2">
      <c r="B39" s="23"/>
      <c r="C39" s="24" t="s">
        <v>35</v>
      </c>
      <c r="D39" s="25" t="s">
        <v>108</v>
      </c>
      <c r="E39" s="25"/>
      <c r="F39" s="37"/>
      <c r="G39" s="37"/>
      <c r="H39" s="25" t="s">
        <v>104</v>
      </c>
      <c r="I39" s="19"/>
      <c r="J39" s="27">
        <v>1695</v>
      </c>
      <c r="K39" s="28"/>
      <c r="L39" s="26"/>
      <c r="M39" s="26"/>
      <c r="N39" s="26"/>
      <c r="O39" s="26"/>
      <c r="P39" s="26"/>
      <c r="Q39" s="26"/>
    </row>
    <row r="40" spans="2:17" hidden="1" outlineLevel="2" x14ac:dyDescent="0.2">
      <c r="B40" s="23"/>
      <c r="C40" s="24" t="s">
        <v>35</v>
      </c>
      <c r="D40" s="25" t="s">
        <v>115</v>
      </c>
      <c r="E40" s="25"/>
      <c r="F40" s="37"/>
      <c r="G40" s="37"/>
      <c r="H40" s="25" t="s">
        <v>116</v>
      </c>
      <c r="I40" s="19"/>
      <c r="J40" s="27">
        <v>22500</v>
      </c>
      <c r="K40" s="28"/>
      <c r="L40" s="26"/>
      <c r="M40" s="26"/>
      <c r="N40" s="26"/>
      <c r="O40" s="26"/>
      <c r="P40" s="26"/>
      <c r="Q40" s="26"/>
    </row>
    <row r="41" spans="2:17" hidden="1" outlineLevel="2" x14ac:dyDescent="0.2">
      <c r="B41" s="23"/>
      <c r="C41" s="24" t="s">
        <v>35</v>
      </c>
      <c r="D41" s="25" t="s">
        <v>114</v>
      </c>
      <c r="E41" s="25"/>
      <c r="F41" s="37"/>
      <c r="G41" s="37"/>
      <c r="H41" s="25" t="s">
        <v>113</v>
      </c>
      <c r="I41" s="19"/>
      <c r="J41" s="27">
        <v>475</v>
      </c>
      <c r="K41" s="28"/>
      <c r="L41" s="26"/>
      <c r="M41" s="26"/>
      <c r="N41" s="26"/>
      <c r="O41" s="26"/>
      <c r="P41" s="26"/>
      <c r="Q41" s="26"/>
    </row>
    <row r="42" spans="2:17" hidden="1" outlineLevel="2" x14ac:dyDescent="0.2">
      <c r="B42" s="23"/>
      <c r="C42" s="24" t="s">
        <v>35</v>
      </c>
      <c r="D42" s="25" t="s">
        <v>127</v>
      </c>
      <c r="E42" s="25"/>
      <c r="F42" s="37"/>
      <c r="G42" s="37"/>
      <c r="H42" s="25" t="s">
        <v>128</v>
      </c>
      <c r="I42" s="19"/>
      <c r="J42" s="27">
        <v>8000</v>
      </c>
      <c r="K42" s="28"/>
      <c r="L42" s="26"/>
      <c r="M42" s="26"/>
      <c r="N42" s="26"/>
      <c r="O42" s="26"/>
      <c r="P42" s="26"/>
      <c r="Q42" s="26"/>
    </row>
    <row r="43" spans="2:17" hidden="1" outlineLevel="2" x14ac:dyDescent="0.2">
      <c r="B43" s="23"/>
      <c r="C43" s="24" t="s">
        <v>35</v>
      </c>
      <c r="D43" s="25" t="s">
        <v>102</v>
      </c>
      <c r="E43" s="25" t="s">
        <v>103</v>
      </c>
      <c r="F43" s="37"/>
      <c r="G43" s="37"/>
      <c r="H43" s="25" t="s">
        <v>104</v>
      </c>
      <c r="I43" s="18"/>
      <c r="J43" s="27">
        <v>2497</v>
      </c>
      <c r="K43" s="28"/>
      <c r="L43" s="26"/>
      <c r="M43" s="26"/>
      <c r="N43" s="26"/>
      <c r="O43" s="26"/>
      <c r="P43" s="26"/>
      <c r="Q43" s="26"/>
    </row>
    <row r="44" spans="2:17" hidden="1" outlineLevel="2" x14ac:dyDescent="0.2">
      <c r="B44" s="23"/>
      <c r="C44" s="24" t="s">
        <v>35</v>
      </c>
      <c r="D44" s="25" t="s">
        <v>102</v>
      </c>
      <c r="E44" s="25"/>
      <c r="F44" s="37"/>
      <c r="G44" s="37"/>
      <c r="H44" s="25" t="s">
        <v>104</v>
      </c>
      <c r="I44" s="19"/>
      <c r="J44" s="27">
        <v>555.5</v>
      </c>
      <c r="K44" s="28"/>
      <c r="L44" s="26"/>
      <c r="M44" s="26"/>
      <c r="N44" s="26"/>
      <c r="O44" s="26"/>
      <c r="P44" s="26"/>
      <c r="Q44" s="26"/>
    </row>
    <row r="45" spans="2:17" outlineLevel="1" collapsed="1" x14ac:dyDescent="0.2">
      <c r="B45" s="23"/>
      <c r="C45" s="57" t="s">
        <v>148</v>
      </c>
      <c r="D45" s="25"/>
      <c r="E45" s="25"/>
      <c r="F45" s="37"/>
      <c r="G45" s="37"/>
      <c r="H45" s="25"/>
      <c r="I45" s="19"/>
      <c r="J45" s="27">
        <f>SUBTOTAL(9,J32:J44)</f>
        <v>43803.5</v>
      </c>
      <c r="K45" s="28"/>
      <c r="L45" s="26"/>
      <c r="M45" s="26"/>
      <c r="N45" s="26"/>
      <c r="O45" s="26"/>
      <c r="P45" s="26"/>
      <c r="Q45" s="26"/>
    </row>
    <row r="46" spans="2:17" x14ac:dyDescent="0.2">
      <c r="B46" s="23"/>
      <c r="C46" s="57" t="s">
        <v>149</v>
      </c>
      <c r="D46" s="25"/>
      <c r="E46" s="25"/>
      <c r="F46" s="37"/>
      <c r="G46" s="37"/>
      <c r="H46" s="25"/>
      <c r="I46" s="19"/>
      <c r="J46" s="27"/>
      <c r="K46" s="28"/>
      <c r="L46" s="26"/>
      <c r="M46" s="26"/>
      <c r="N46" s="26"/>
      <c r="O46" s="26"/>
      <c r="P46" s="26"/>
      <c r="Q46" s="26"/>
    </row>
    <row r="47" spans="2:17" x14ac:dyDescent="0.2">
      <c r="B47" s="23"/>
      <c r="C47" s="24"/>
      <c r="D47" s="25"/>
      <c r="E47" s="25"/>
      <c r="F47" s="37"/>
      <c r="G47" s="37"/>
      <c r="H47" s="25"/>
      <c r="I47" s="19"/>
      <c r="J47" s="27">
        <f>SUM(J9:J44)</f>
        <v>122261.4</v>
      </c>
      <c r="K47" s="28"/>
      <c r="L47" s="26"/>
      <c r="M47" s="26"/>
      <c r="N47" s="26"/>
      <c r="O47" s="26"/>
      <c r="P47" s="26"/>
      <c r="Q47" s="26"/>
    </row>
    <row r="49" spans="2:3" x14ac:dyDescent="0.2">
      <c r="B49" s="6" t="s">
        <v>79</v>
      </c>
    </row>
    <row r="50" spans="2:3" x14ac:dyDescent="0.2">
      <c r="B50" s="6" t="s">
        <v>78</v>
      </c>
    </row>
    <row r="51" spans="2:3" x14ac:dyDescent="0.2">
      <c r="B51" s="6" t="s">
        <v>42</v>
      </c>
      <c r="C51" s="6"/>
    </row>
  </sheetData>
  <autoFilter ref="B8:Q8"/>
  <mergeCells count="20">
    <mergeCell ref="B2:D2"/>
    <mergeCell ref="E2:G2"/>
    <mergeCell ref="M2:Q2"/>
    <mergeCell ref="E3:G3"/>
    <mergeCell ref="H3:L3"/>
    <mergeCell ref="M3:Q3"/>
    <mergeCell ref="B4:D4"/>
    <mergeCell ref="E4:G4"/>
    <mergeCell ref="H4:L4"/>
    <mergeCell ref="M4:Q4"/>
    <mergeCell ref="B5:D5"/>
    <mergeCell ref="E5:G5"/>
    <mergeCell ref="H5:L5"/>
    <mergeCell ref="M5:Q5"/>
    <mergeCell ref="B6:D6"/>
    <mergeCell ref="E6:G6"/>
    <mergeCell ref="H6:L6"/>
    <mergeCell ref="B7:D7"/>
    <mergeCell ref="E7:G7"/>
    <mergeCell ref="H7:L7"/>
  </mergeCells>
  <dataValidations count="7">
    <dataValidation type="list" allowBlank="1" showInputMessage="1" showErrorMessage="1" sqref="C9:C25 C27:C28 C30 C32:C44 C47">
      <formula1>Category</formula1>
    </dataValidation>
    <dataValidation type="list" allowBlank="1" showInputMessage="1" showErrorMessage="1" sqref="Q9:Q25 Q27:Q28 Q30 Q32:Q44 Q47">
      <formula1>Priority</formula1>
    </dataValidation>
    <dataValidation type="list" allowBlank="1" showInputMessage="1" showErrorMessage="1" sqref="M9:M25 M27:M28 M30 M32:M44 M47">
      <formula1>EHP</formula1>
    </dataValidation>
    <dataValidation type="list" allowBlank="1" showInputMessage="1" showErrorMessage="1" sqref="L9:L25 L27:L28 L30 L32:L44 L47">
      <formula1>Labor</formula1>
    </dataValidation>
    <dataValidation type="list" allowBlank="1" showInputMessage="1" showErrorMessage="1" sqref="N15:P25 N27:P28 N30:P30 N32:P44 N47:P47">
      <formula1>yesNoUnsure</formula1>
    </dataValidation>
    <dataValidation type="list" allowBlank="1" showInputMessage="1" showErrorMessage="1" sqref="I15:I25 I27:I28 I30 I32:I44 I47">
      <formula1>causeOfDamage</formula1>
    </dataValidation>
    <dataValidation type="list" allowBlank="1" showInputMessage="1" showErrorMessage="1" sqref="N9:P14">
      <formula1>Yes_No</formula1>
    </dataValidation>
  </dataValidations>
  <printOptions horizontalCentered="1"/>
  <pageMargins left="0.25" right="0.25" top="0.5" bottom="0.25" header="0.25" footer="0.25"/>
  <pageSetup scale="74" fitToHeight="0" orientation="landscape" r:id="rId1"/>
  <headerFooter>
    <oddHeader>&amp;C&amp;"-,Bold"&amp;14Damage Inventory - &amp;A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B63370A0FE54489B60794B695F7B70" ma:contentTypeVersion="4" ma:contentTypeDescription="Create a new document." ma:contentTypeScope="" ma:versionID="5ddc48a9ada32eb05a5fb8740cb9b04d">
  <xsd:schema xmlns:xsd="http://www.w3.org/2001/XMLSchema" xmlns:xs="http://www.w3.org/2001/XMLSchema" xmlns:p="http://schemas.microsoft.com/office/2006/metadata/properties" xmlns:ns2="281796a7-ebea-4a32-9891-89bf26d50299" xmlns:ns3="8dc63480-f5f0-458c-b226-085c5b395ad4" targetNamespace="http://schemas.microsoft.com/office/2006/metadata/properties" ma:root="true" ma:fieldsID="0e1cd6d06f95087f536573bd2e2479f5" ns2:_="" ns3:_="">
    <xsd:import namespace="281796a7-ebea-4a32-9891-89bf26d50299"/>
    <xsd:import namespace="8dc63480-f5f0-458c-b226-085c5b395a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IU_x0020_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96a7-ebea-4a32-9891-89bf26d5029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63480-f5f0-458c-b226-085c5b395ad4" elementFormDefault="qualified">
    <xsd:import namespace="http://schemas.microsoft.com/office/2006/documentManagement/types"/>
    <xsd:import namespace="http://schemas.microsoft.com/office/infopath/2007/PartnerControls"/>
    <xsd:element name="DIU_x0020_Completed" ma:index="11" nillable="true" ma:displayName="DIU Completed" ma:internalName="DIU_x0020_Complete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Yes"/>
                    <xsd:enumeration value="No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pplicant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U_x0020_Completed xmlns="8dc63480-f5f0-458c-b226-085c5b395ad4"/>
    <_dlc_DocId xmlns="281796a7-ebea-4a32-9891-89bf26d50299">6ZT7MYZ64SSV-133-1251</_dlc_DocId>
    <_dlc_DocIdUrl xmlns="281796a7-ebea-4a32-9891-89bf26d50299">
      <Url>http://region10sharepoint.fema.net/r10/DR/DR-4258-OR/_layouts/DocIdRedir.aspx?ID=6ZT7MYZ64SSV-133-1251</Url>
      <Description>6ZT7MYZ64SSV-133-1251</Description>
    </_dlc_DocIdUrl>
  </documentManagement>
</p:properties>
</file>

<file path=customXml/itemProps1.xml><?xml version="1.0" encoding="utf-8"?>
<ds:datastoreItem xmlns:ds="http://schemas.openxmlformats.org/officeDocument/2006/customXml" ds:itemID="{0486296A-8B87-4E6A-A8BA-6AE742E53B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34DAD2-E31F-4A0E-99FB-115D77D8E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96a7-ebea-4a32-9891-89bf26d50299"/>
    <ds:schemaRef ds:uri="8dc63480-f5f0-458c-b226-085c5b395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7EAD8F-5846-47AF-9584-BB65CE4B463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65FA4DE-954D-4EA3-8EF7-A9DCC2395AB5}">
  <ds:schemaRefs>
    <ds:schemaRef ds:uri="http://purl.org/dc/elements/1.1/"/>
    <ds:schemaRef ds:uri="http://schemas.microsoft.com/office/infopath/2007/PartnerControls"/>
    <ds:schemaRef ds:uri="281796a7-ebea-4a32-9891-89bf26d50299"/>
    <ds:schemaRef ds:uri="http://purl.org/dc/terms/"/>
    <ds:schemaRef ds:uri="http://schemas.microsoft.com/office/2006/metadata/properties"/>
    <ds:schemaRef ds:uri="http://schemas.microsoft.com/office/2006/documentManagement/types"/>
    <ds:schemaRef ds:uri="8dc63480-f5f0-458c-b226-085c5b395ad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30</vt:i4>
      </vt:variant>
    </vt:vector>
  </HeadingPairs>
  <TitlesOfParts>
    <vt:vector size="38" baseType="lpstr">
      <vt:lpstr>Damage Inventory</vt:lpstr>
      <vt:lpstr>Lists</vt:lpstr>
      <vt:lpstr>SUMMARY</vt:lpstr>
      <vt:lpstr>Damage Inventory -BCS</vt:lpstr>
      <vt:lpstr>Damage Inventory WES </vt:lpstr>
      <vt:lpstr>Damage Inventory FACILITIES</vt:lpstr>
      <vt:lpstr>Damage Inventory SSD</vt:lpstr>
      <vt:lpstr>BCS by Category</vt:lpstr>
      <vt:lpstr>'BCS by Category'!_FilterDatabase</vt:lpstr>
      <vt:lpstr>'Damage Inventory'!_FilterDatabase</vt:lpstr>
      <vt:lpstr>'Damage Inventory -BCS'!_FilterDatabase</vt:lpstr>
      <vt:lpstr>'Damage Inventory FACILITIES'!_FilterDatabase</vt:lpstr>
      <vt:lpstr>'Damage Inventory SSD'!_FilterDatabase</vt:lpstr>
      <vt:lpstr>'Damage Inventory WES '!_FilterDatabase</vt:lpstr>
      <vt:lpstr>Category</vt:lpstr>
      <vt:lpstr>causeOfDamage</vt:lpstr>
      <vt:lpstr>EHP</vt:lpstr>
      <vt:lpstr>Labor</vt:lpstr>
      <vt:lpstr>Lane</vt:lpstr>
      <vt:lpstr>'BCS by Category'!Print_Area</vt:lpstr>
      <vt:lpstr>'Damage Inventory'!Print_Area</vt:lpstr>
      <vt:lpstr>'Damage Inventory -BCS'!Print_Area</vt:lpstr>
      <vt:lpstr>'Damage Inventory FACILITIES'!Print_Area</vt:lpstr>
      <vt:lpstr>'Damage Inventory SSD'!Print_Area</vt:lpstr>
      <vt:lpstr>'Damage Inventory WES '!Print_Area</vt:lpstr>
      <vt:lpstr>'BCS by Category'!Print_Titles</vt:lpstr>
      <vt:lpstr>'Damage Inventory -BCS'!Print_Titles</vt:lpstr>
      <vt:lpstr>'Damage Inventory FACILITIES'!Print_Titles</vt:lpstr>
      <vt:lpstr>'Damage Inventory WES '!Print_Titles</vt:lpstr>
      <vt:lpstr>Priority</vt:lpstr>
      <vt:lpstr>'BCS by Category'!Site</vt:lpstr>
      <vt:lpstr>'Damage Inventory -BCS'!Site</vt:lpstr>
      <vt:lpstr>'Damage Inventory FACILITIES'!Site</vt:lpstr>
      <vt:lpstr>'Damage Inventory SSD'!Site</vt:lpstr>
      <vt:lpstr>'Damage Inventory WES '!Site</vt:lpstr>
      <vt:lpstr>Site</vt:lpstr>
      <vt:lpstr>Yes_No</vt:lpstr>
      <vt:lpstr>yesNoUnsure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Damages</dc:title>
  <dc:creator>J. A. Stakenburg</dc:creator>
  <cp:lastModifiedBy>Dick Jarod</cp:lastModifiedBy>
  <cp:lastPrinted>2016-09-06T19:39:32Z</cp:lastPrinted>
  <dcterms:created xsi:type="dcterms:W3CDTF">2015-08-05T18:37:47Z</dcterms:created>
  <dcterms:modified xsi:type="dcterms:W3CDTF">2019-04-23T15:44:47Z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0x0101008DB63370A0FE54489B60794B695F7B70</vt:lpwstr>
  </property>
  <property fmtid="{D5CDD505-2E9C-101B-9397-08002B2CF9AE}" pid="3" name="Originating_x0020_Location">
    <vt:lpwstr/>
  </property>
  <property fmtid="{D5CDD505-2E9C-101B-9397-08002B2CF9AE}" pid="4" name="Subject Location">
    <vt:lpwstr/>
  </property>
  <property fmtid="{D5CDD505-2E9C-101B-9397-08002B2CF9AE}" pid="5" name="Owning_x0020_Organization">
    <vt:lpwstr/>
  </property>
  <property fmtid="{D5CDD505-2E9C-101B-9397-08002B2CF9AE}" pid="6" name="Owning Organization">
    <vt:lpwstr/>
  </property>
  <property fmtid="{D5CDD505-2E9C-101B-9397-08002B2CF9AE}" pid="7" name="Originating Location">
    <vt:lpwstr/>
  </property>
  <property fmtid="{D5CDD505-2E9C-101B-9397-08002B2CF9AE}" pid="8" name="_dlc_DocIdItemGuid">
    <vt:lpwstr>58ee1448-fca9-47ce-a904-8adb90df92fe</vt:lpwstr>
  </property>
</Properties>
</file>